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23" activeTab="1"/>
  </bookViews>
  <sheets>
    <sheet name="DIN EN 442 План.К.P План.В.P" sheetId="1" r:id="rId1"/>
    <sheet name="DIN EN 442 Проф.К.Р Проф.В.Р" sheetId="2" r:id="rId2"/>
    <sheet name="DIN EN 442 Гиг.П.К.Р Гиг.П.В.Р" sheetId="3" r:id="rId3"/>
  </sheets>
  <definedNames>
    <definedName name="_xlnm.Print_Area" localSheetId="2">'DIN EN 442 Гиг.П.К.Р Гиг.П.В.Р'!$A$1:$U$48</definedName>
    <definedName name="_xlnm.Print_Area" localSheetId="0">'DIN EN 442 План.К.P План.В.P'!$A$1:$AB$46</definedName>
    <definedName name="_xlnm.Print_Area" localSheetId="1">'DIN EN 442 Проф.К.Р Проф.В.Р'!$A$1:$AB$48</definedName>
  </definedNames>
  <calcPr fullCalcOnLoad="1"/>
</workbook>
</file>

<file path=xl/sharedStrings.xml><?xml version="1.0" encoding="utf-8"?>
<sst xmlns="http://schemas.openxmlformats.org/spreadsheetml/2006/main" count="227" uniqueCount="31">
  <si>
    <t>Тепловая мощность плановых компактных радиаторов, плановых вентильных радиаторов:</t>
  </si>
  <si>
    <t>VL</t>
  </si>
  <si>
    <t>RL</t>
  </si>
  <si>
    <t>LT</t>
  </si>
  <si>
    <t>tv</t>
  </si>
  <si>
    <t>tr</t>
  </si>
  <si>
    <t>tl</t>
  </si>
  <si>
    <r>
      <t>D</t>
    </r>
    <r>
      <rPr>
        <sz val="8"/>
        <rFont val="MS Sans Serif"/>
        <family val="2"/>
      </rPr>
      <t>t</t>
    </r>
  </si>
  <si>
    <r>
      <t>D</t>
    </r>
    <r>
      <rPr>
        <sz val="8"/>
        <rFont val="MS Sans Serif"/>
        <family val="2"/>
      </rPr>
      <t>tln</t>
    </r>
  </si>
  <si>
    <r>
      <t>D</t>
    </r>
    <r>
      <rPr>
        <sz val="8"/>
        <rFont val="MS Sans Serif"/>
        <family val="2"/>
      </rPr>
      <t>tln при  75/65/20</t>
    </r>
  </si>
  <si>
    <t xml:space="preserve">отмеченные поля могут изменяться </t>
  </si>
  <si>
    <t>Heizkörperexponent</t>
  </si>
  <si>
    <t>W/m 75/65/20</t>
  </si>
  <si>
    <t>Тип</t>
  </si>
  <si>
    <t>Монтажная высота (мм)</t>
  </si>
  <si>
    <t>Ватт/Метр</t>
  </si>
  <si>
    <t>Ватт</t>
  </si>
  <si>
    <t>м)</t>
  </si>
  <si>
    <t>(м</t>
  </si>
  <si>
    <t>а</t>
  </si>
  <si>
    <t>н</t>
  </si>
  <si>
    <t>и</t>
  </si>
  <si>
    <t>л</t>
  </si>
  <si>
    <t>д</t>
  </si>
  <si>
    <t>я</t>
  </si>
  <si>
    <t>ж</t>
  </si>
  <si>
    <t>т</t>
  </si>
  <si>
    <t>о</t>
  </si>
  <si>
    <t>М</t>
  </si>
  <si>
    <t>Тепловая мощность профильных компактных радиаторов, профильных вентильных радиаторов:</t>
  </si>
  <si>
    <t>Тепловая мощность гигиеничных плановых компактных радиаторов, гигиеничных плановых вентильных радиаторов: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</si>
</sst>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00"/>
    <numFmt numFmtId="167" formatCode="0"/>
  </numFmts>
  <fonts count="11">
    <font>
      <sz val="10"/>
      <name val="MS Sans Serif"/>
      <family val="2"/>
    </font>
    <font>
      <sz val="10"/>
      <name val="Arial"/>
      <family val="0"/>
    </font>
    <font>
      <sz val="8"/>
      <name val="MS Sans Serif"/>
      <family val="2"/>
    </font>
    <font>
      <sz val="7"/>
      <name val="MS Sans Serif"/>
      <family val="2"/>
    </font>
    <font>
      <b/>
      <u val="single"/>
      <sz val="12"/>
      <name val="MS Sans Serif"/>
      <family val="2"/>
    </font>
    <font>
      <sz val="8"/>
      <name val="Symbol"/>
      <family val="1"/>
    </font>
    <font>
      <b/>
      <sz val="8.5"/>
      <name val="MS Sans Serif"/>
      <family val="2"/>
    </font>
    <font>
      <b/>
      <sz val="12"/>
      <name val="Arial"/>
      <family val="2"/>
    </font>
    <font>
      <b/>
      <sz val="12"/>
      <name val="MS Sans Serif"/>
      <family val="2"/>
    </font>
    <font>
      <b/>
      <sz val="8"/>
      <name val="MS Sans Serif"/>
      <family val="2"/>
    </font>
    <font>
      <b/>
      <sz val="10"/>
      <name val="MS Sans Serif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06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5" fontId="3" fillId="0" borderId="0" xfId="0" applyNumberFormat="1" applyFont="1" applyAlignment="1">
      <alignment/>
    </xf>
    <xf numFmtId="164" fontId="4" fillId="0" borderId="0" xfId="0" applyFont="1" applyAlignment="1">
      <alignment/>
    </xf>
    <xf numFmtId="164" fontId="2" fillId="0" borderId="0" xfId="0" applyFont="1" applyAlignment="1">
      <alignment horizontal="center"/>
    </xf>
    <xf numFmtId="164" fontId="2" fillId="0" borderId="1" xfId="0" applyFont="1" applyBorder="1" applyAlignment="1">
      <alignment horizontal="center"/>
    </xf>
    <xf numFmtId="164" fontId="2" fillId="0" borderId="2" xfId="0" applyFont="1" applyBorder="1" applyAlignment="1">
      <alignment horizontal="center"/>
    </xf>
    <xf numFmtId="165" fontId="2" fillId="0" borderId="2" xfId="0" applyNumberFormat="1" applyFont="1" applyBorder="1" applyAlignment="1">
      <alignment horizontal="center"/>
    </xf>
    <xf numFmtId="164" fontId="3" fillId="0" borderId="3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2" fillId="2" borderId="1" xfId="0" applyFont="1" applyFill="1" applyBorder="1" applyAlignment="1">
      <alignment horizontal="center"/>
    </xf>
    <xf numFmtId="164" fontId="2" fillId="2" borderId="2" xfId="0" applyFont="1" applyFill="1" applyBorder="1" applyAlignment="1">
      <alignment horizontal="center"/>
    </xf>
    <xf numFmtId="165" fontId="2" fillId="2" borderId="2" xfId="0" applyNumberFormat="1" applyFont="1" applyFill="1" applyBorder="1" applyAlignment="1">
      <alignment horizontal="center"/>
    </xf>
    <xf numFmtId="164" fontId="3" fillId="2" borderId="3" xfId="0" applyFont="1" applyFill="1" applyBorder="1" applyAlignment="1">
      <alignment horizontal="center"/>
    </xf>
    <xf numFmtId="164" fontId="3" fillId="0" borderId="0" xfId="0" applyFont="1" applyAlignment="1">
      <alignment horizontal="center"/>
    </xf>
    <xf numFmtId="164" fontId="2" fillId="0" borderId="4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65" fontId="5" fillId="0" borderId="5" xfId="0" applyNumberFormat="1" applyFont="1" applyBorder="1" applyAlignment="1">
      <alignment horizontal="center"/>
    </xf>
    <xf numFmtId="164" fontId="2" fillId="2" borderId="4" xfId="0" applyFont="1" applyFill="1" applyBorder="1" applyAlignment="1">
      <alignment horizontal="center"/>
    </xf>
    <xf numFmtId="164" fontId="2" fillId="2" borderId="0" xfId="0" applyFont="1" applyFill="1" applyBorder="1" applyAlignment="1">
      <alignment horizontal="center"/>
    </xf>
    <xf numFmtId="165" fontId="5" fillId="2" borderId="0" xfId="0" applyNumberFormat="1" applyFont="1" applyFill="1" applyBorder="1" applyAlignment="1">
      <alignment horizontal="center"/>
    </xf>
    <xf numFmtId="165" fontId="5" fillId="2" borderId="5" xfId="0" applyNumberFormat="1" applyFont="1" applyFill="1" applyBorder="1" applyAlignment="1">
      <alignment horizontal="center"/>
    </xf>
    <xf numFmtId="164" fontId="3" fillId="0" borderId="6" xfId="0" applyFont="1" applyBorder="1" applyAlignment="1">
      <alignment horizontal="center"/>
    </xf>
    <xf numFmtId="165" fontId="5" fillId="0" borderId="7" xfId="0" applyNumberFormat="1" applyFont="1" applyBorder="1" applyAlignment="1">
      <alignment horizontal="center"/>
    </xf>
    <xf numFmtId="164" fontId="3" fillId="0" borderId="8" xfId="0" applyFont="1" applyBorder="1" applyAlignment="1">
      <alignment horizontal="center"/>
    </xf>
    <xf numFmtId="164" fontId="6" fillId="0" borderId="0" xfId="0" applyFont="1" applyAlignment="1">
      <alignment/>
    </xf>
    <xf numFmtId="164" fontId="6" fillId="3" borderId="9" xfId="0" applyFont="1" applyFill="1" applyBorder="1" applyAlignment="1" applyProtection="1">
      <alignment horizontal="center"/>
      <protection locked="0"/>
    </xf>
    <xf numFmtId="164" fontId="6" fillId="3" borderId="10" xfId="0" applyFont="1" applyFill="1" applyBorder="1" applyAlignment="1" applyProtection="1">
      <alignment horizontal="center"/>
      <protection locked="0"/>
    </xf>
    <xf numFmtId="165" fontId="6" fillId="0" borderId="10" xfId="0" applyNumberFormat="1" applyFont="1" applyBorder="1" applyAlignment="1">
      <alignment horizontal="center"/>
    </xf>
    <xf numFmtId="165" fontId="6" fillId="0" borderId="11" xfId="0" applyNumberFormat="1" applyFont="1" applyBorder="1" applyAlignment="1">
      <alignment horizontal="center"/>
    </xf>
    <xf numFmtId="165" fontId="6" fillId="0" borderId="0" xfId="0" applyNumberFormat="1" applyFont="1" applyBorder="1" applyAlignment="1">
      <alignment horizontal="center"/>
    </xf>
    <xf numFmtId="165" fontId="6" fillId="2" borderId="10" xfId="0" applyNumberFormat="1" applyFont="1" applyFill="1" applyBorder="1" applyAlignment="1">
      <alignment horizontal="center"/>
    </xf>
    <xf numFmtId="165" fontId="6" fillId="2" borderId="11" xfId="0" applyNumberFormat="1" applyFont="1" applyFill="1" applyBorder="1" applyAlignment="1">
      <alignment horizontal="center"/>
    </xf>
    <xf numFmtId="164" fontId="6" fillId="0" borderId="0" xfId="0" applyFont="1" applyBorder="1" applyAlignment="1">
      <alignment/>
    </xf>
    <xf numFmtId="164" fontId="6" fillId="0" borderId="12" xfId="0" applyFont="1" applyBorder="1" applyAlignment="1">
      <alignment horizontal="center"/>
    </xf>
    <xf numFmtId="164" fontId="6" fillId="0" borderId="0" xfId="0" applyFont="1" applyBorder="1" applyAlignment="1">
      <alignment horizontal="center"/>
    </xf>
    <xf numFmtId="164" fontId="6" fillId="0" borderId="0" xfId="0" applyFont="1" applyFill="1" applyAlignment="1" applyProtection="1">
      <alignment/>
      <protection/>
    </xf>
    <xf numFmtId="164" fontId="6" fillId="0" borderId="0" xfId="0" applyFont="1" applyFill="1" applyBorder="1" applyAlignment="1" applyProtection="1">
      <alignment horizontal="center"/>
      <protection/>
    </xf>
    <xf numFmtId="165" fontId="6" fillId="0" borderId="0" xfId="0" applyNumberFormat="1" applyFont="1" applyFill="1" applyBorder="1" applyAlignment="1" applyProtection="1">
      <alignment horizontal="center"/>
      <protection/>
    </xf>
    <xf numFmtId="164" fontId="6" fillId="0" borderId="0" xfId="0" applyFont="1" applyFill="1" applyBorder="1" applyAlignment="1" applyProtection="1">
      <alignment/>
      <protection/>
    </xf>
    <xf numFmtId="164" fontId="6" fillId="0" borderId="0" xfId="0" applyFont="1" applyFill="1" applyAlignment="1">
      <alignment/>
    </xf>
    <xf numFmtId="164" fontId="7" fillId="0" borderId="0" xfId="0" applyFont="1" applyFill="1" applyAlignment="1" applyProtection="1">
      <alignment vertical="center"/>
      <protection/>
    </xf>
    <xf numFmtId="164" fontId="7" fillId="3" borderId="9" xfId="0" applyFont="1" applyFill="1" applyBorder="1" applyAlignment="1" applyProtection="1">
      <alignment horizontal="center" vertical="center"/>
      <protection locked="0"/>
    </xf>
    <xf numFmtId="164" fontId="7" fillId="0" borderId="10" xfId="0" applyFont="1" applyFill="1" applyBorder="1" applyAlignment="1" applyProtection="1">
      <alignment horizontal="left" vertical="center"/>
      <protection/>
    </xf>
    <xf numFmtId="164" fontId="7" fillId="0" borderId="10" xfId="0" applyFont="1" applyFill="1" applyBorder="1" applyAlignment="1" applyProtection="1">
      <alignment horizontal="center" vertical="center"/>
      <protection/>
    </xf>
    <xf numFmtId="165" fontId="7" fillId="0" borderId="10" xfId="0" applyNumberFormat="1" applyFont="1" applyFill="1" applyBorder="1" applyAlignment="1" applyProtection="1">
      <alignment horizontal="center" vertical="center"/>
      <protection/>
    </xf>
    <xf numFmtId="164" fontId="7" fillId="0" borderId="11" xfId="0" applyFont="1" applyFill="1" applyBorder="1" applyAlignment="1" applyProtection="1">
      <alignment horizontal="center" vertical="center"/>
      <protection/>
    </xf>
    <xf numFmtId="165" fontId="7" fillId="0" borderId="0" xfId="0" applyNumberFormat="1" applyFont="1" applyFill="1" applyBorder="1" applyAlignment="1" applyProtection="1">
      <alignment horizontal="center" vertical="center"/>
      <protection/>
    </xf>
    <xf numFmtId="164" fontId="7" fillId="0" borderId="0" xfId="0" applyFont="1" applyFill="1" applyBorder="1" applyAlignment="1" applyProtection="1">
      <alignment vertical="center"/>
      <protection/>
    </xf>
    <xf numFmtId="164" fontId="7" fillId="0" borderId="0" xfId="0" applyFont="1" applyFill="1" applyBorder="1" applyAlignment="1" applyProtection="1">
      <alignment horizontal="center" vertical="center"/>
      <protection/>
    </xf>
    <xf numFmtId="164" fontId="7" fillId="0" borderId="0" xfId="0" applyFont="1" applyFill="1" applyAlignment="1" applyProtection="1">
      <alignment vertical="center"/>
      <protection locked="0"/>
    </xf>
    <xf numFmtId="164" fontId="2" fillId="0" borderId="0" xfId="0" applyFont="1" applyAlignment="1" applyProtection="1">
      <alignment/>
      <protection/>
    </xf>
    <xf numFmtId="164" fontId="3" fillId="0" borderId="0" xfId="0" applyFont="1" applyAlignment="1" applyProtection="1">
      <alignment/>
      <protection/>
    </xf>
    <xf numFmtId="165" fontId="3" fillId="0" borderId="0" xfId="0" applyNumberFormat="1" applyFont="1" applyAlignment="1" applyProtection="1">
      <alignment/>
      <protection/>
    </xf>
    <xf numFmtId="166" fontId="3" fillId="0" borderId="13" xfId="0" applyNumberFormat="1" applyFont="1" applyFill="1" applyBorder="1" applyAlignment="1" applyProtection="1">
      <alignment horizontal="left"/>
      <protection/>
    </xf>
    <xf numFmtId="166" fontId="3" fillId="0" borderId="14" xfId="0" applyNumberFormat="1" applyFont="1" applyFill="1" applyBorder="1" applyAlignment="1" applyProtection="1">
      <alignment horizontal="left"/>
      <protection/>
    </xf>
    <xf numFmtId="166" fontId="3" fillId="0" borderId="15" xfId="0" applyNumberFormat="1" applyFont="1" applyFill="1" applyBorder="1" applyAlignment="1" applyProtection="1">
      <alignment horizontal="left"/>
      <protection/>
    </xf>
    <xf numFmtId="164" fontId="2" fillId="0" borderId="0" xfId="0" applyFont="1" applyBorder="1" applyAlignment="1" applyProtection="1">
      <alignment/>
      <protection/>
    </xf>
    <xf numFmtId="164" fontId="2" fillId="0" borderId="16" xfId="0" applyFont="1" applyFill="1" applyBorder="1" applyAlignment="1" applyProtection="1">
      <alignment horizontal="left"/>
      <protection/>
    </xf>
    <xf numFmtId="164" fontId="2" fillId="0" borderId="17" xfId="0" applyFont="1" applyFill="1" applyBorder="1" applyAlignment="1" applyProtection="1">
      <alignment horizontal="left"/>
      <protection/>
    </xf>
    <xf numFmtId="167" fontId="2" fillId="0" borderId="17" xfId="0" applyNumberFormat="1" applyFont="1" applyFill="1" applyBorder="1" applyAlignment="1" applyProtection="1">
      <alignment horizontal="left"/>
      <protection/>
    </xf>
    <xf numFmtId="164" fontId="2" fillId="0" borderId="18" xfId="0" applyFont="1" applyFill="1" applyBorder="1" applyAlignment="1" applyProtection="1">
      <alignment horizontal="left"/>
      <protection/>
    </xf>
    <xf numFmtId="164" fontId="8" fillId="0" borderId="0" xfId="0" applyFont="1" applyAlignment="1" applyProtection="1">
      <alignment vertical="center"/>
      <protection/>
    </xf>
    <xf numFmtId="164" fontId="8" fillId="0" borderId="0" xfId="0" applyFont="1" applyBorder="1" applyAlignment="1" applyProtection="1">
      <alignment vertical="center"/>
      <protection/>
    </xf>
    <xf numFmtId="164" fontId="8" fillId="0" borderId="19" xfId="0" applyFont="1" applyFill="1" applyBorder="1" applyAlignment="1" applyProtection="1">
      <alignment horizontal="center" vertical="center"/>
      <protection/>
    </xf>
    <xf numFmtId="164" fontId="8" fillId="0" borderId="0" xfId="0" applyFont="1" applyAlignment="1">
      <alignment vertical="center"/>
    </xf>
    <xf numFmtId="164" fontId="2" fillId="0" borderId="9" xfId="0" applyFont="1" applyBorder="1" applyAlignment="1" applyProtection="1">
      <alignment/>
      <protection/>
    </xf>
    <xf numFmtId="164" fontId="0" fillId="0" borderId="10" xfId="0" applyBorder="1" applyAlignment="1" applyProtection="1">
      <alignment/>
      <protection/>
    </xf>
    <xf numFmtId="164" fontId="2" fillId="0" borderId="11" xfId="0" applyFont="1" applyBorder="1" applyAlignment="1" applyProtection="1">
      <alignment/>
      <protection/>
    </xf>
    <xf numFmtId="164" fontId="0" fillId="0" borderId="20" xfId="0" applyFont="1" applyBorder="1" applyAlignment="1" applyProtection="1">
      <alignment horizontal="center"/>
      <protection/>
    </xf>
    <xf numFmtId="164" fontId="0" fillId="0" borderId="21" xfId="0" applyFont="1" applyBorder="1" applyAlignment="1" applyProtection="1">
      <alignment horizontal="center"/>
      <protection/>
    </xf>
    <xf numFmtId="164" fontId="0" fillId="0" borderId="22" xfId="0" applyFont="1" applyBorder="1" applyAlignment="1" applyProtection="1">
      <alignment horizontal="center"/>
      <protection/>
    </xf>
    <xf numFmtId="164" fontId="0" fillId="0" borderId="23" xfId="0" applyFont="1" applyBorder="1" applyAlignment="1" applyProtection="1">
      <alignment horizontal="center"/>
      <protection/>
    </xf>
    <xf numFmtId="164" fontId="9" fillId="0" borderId="24" xfId="0" applyFont="1" applyBorder="1" applyAlignment="1" applyProtection="1">
      <alignment/>
      <protection/>
    </xf>
    <xf numFmtId="164" fontId="0" fillId="0" borderId="25" xfId="0" applyBorder="1" applyAlignment="1" applyProtection="1">
      <alignment/>
      <protection/>
    </xf>
    <xf numFmtId="164" fontId="9" fillId="0" borderId="26" xfId="0" applyFont="1" applyBorder="1" applyAlignment="1" applyProtection="1">
      <alignment/>
      <protection/>
    </xf>
    <xf numFmtId="167" fontId="10" fillId="4" borderId="27" xfId="0" applyNumberFormat="1" applyFont="1" applyFill="1" applyBorder="1" applyAlignment="1" applyProtection="1">
      <alignment/>
      <protection/>
    </xf>
    <xf numFmtId="167" fontId="10" fillId="4" borderId="28" xfId="0" applyNumberFormat="1" applyFont="1" applyFill="1" applyBorder="1" applyAlignment="1" applyProtection="1">
      <alignment/>
      <protection/>
    </xf>
    <xf numFmtId="167" fontId="10" fillId="4" borderId="29" xfId="0" applyNumberFormat="1" applyFont="1" applyFill="1" applyBorder="1" applyAlignment="1" applyProtection="1">
      <alignment/>
      <protection/>
    </xf>
    <xf numFmtId="164" fontId="2" fillId="2" borderId="30" xfId="0" applyFont="1" applyFill="1" applyBorder="1" applyAlignment="1" applyProtection="1">
      <alignment/>
      <protection/>
    </xf>
    <xf numFmtId="164" fontId="0" fillId="2" borderId="31" xfId="0" applyFill="1" applyBorder="1" applyAlignment="1" applyProtection="1">
      <alignment/>
      <protection/>
    </xf>
    <xf numFmtId="164" fontId="2" fillId="2" borderId="32" xfId="0" applyFont="1" applyFill="1" applyBorder="1" applyAlignment="1" applyProtection="1">
      <alignment/>
      <protection/>
    </xf>
    <xf numFmtId="167" fontId="0" fillId="2" borderId="33" xfId="0" applyNumberFormat="1" applyFont="1" applyFill="1" applyBorder="1" applyAlignment="1" applyProtection="1">
      <alignment/>
      <protection/>
    </xf>
    <xf numFmtId="167" fontId="0" fillId="2" borderId="34" xfId="0" applyNumberFormat="1" applyFont="1" applyFill="1" applyBorder="1" applyAlignment="1" applyProtection="1">
      <alignment/>
      <protection/>
    </xf>
    <xf numFmtId="167" fontId="0" fillId="2" borderId="35" xfId="0" applyNumberFormat="1" applyFont="1" applyFill="1" applyBorder="1" applyAlignment="1" applyProtection="1">
      <alignment/>
      <protection/>
    </xf>
    <xf numFmtId="164" fontId="2" fillId="0" borderId="24" xfId="0" applyFont="1" applyBorder="1" applyAlignment="1" applyProtection="1">
      <alignment/>
      <protection/>
    </xf>
    <xf numFmtId="164" fontId="0" fillId="0" borderId="4" xfId="0" applyFont="1" applyBorder="1" applyAlignment="1" applyProtection="1">
      <alignment horizontal="center"/>
      <protection/>
    </xf>
    <xf numFmtId="164" fontId="10" fillId="0" borderId="29" xfId="0" applyFont="1" applyBorder="1" applyAlignment="1" applyProtection="1">
      <alignment/>
      <protection/>
    </xf>
    <xf numFmtId="167" fontId="10" fillId="4" borderId="13" xfId="0" applyNumberFormat="1" applyFont="1" applyFill="1" applyBorder="1" applyAlignment="1" applyProtection="1">
      <alignment/>
      <protection/>
    </xf>
    <xf numFmtId="167" fontId="10" fillId="4" borderId="36" xfId="0" applyNumberFormat="1" applyFont="1" applyFill="1" applyBorder="1" applyAlignment="1" applyProtection="1">
      <alignment/>
      <protection/>
    </xf>
    <xf numFmtId="167" fontId="10" fillId="4" borderId="8" xfId="0" applyNumberFormat="1" applyFont="1" applyFill="1" applyBorder="1" applyAlignment="1" applyProtection="1">
      <alignment/>
      <protection/>
    </xf>
    <xf numFmtId="164" fontId="0" fillId="2" borderId="35" xfId="0" applyFont="1" applyFill="1" applyBorder="1" applyAlignment="1" applyProtection="1">
      <alignment/>
      <protection/>
    </xf>
    <xf numFmtId="167" fontId="10" fillId="2" borderId="33" xfId="0" applyNumberFormat="1" applyFont="1" applyFill="1" applyBorder="1" applyAlignment="1" applyProtection="1">
      <alignment/>
      <protection/>
    </xf>
    <xf numFmtId="167" fontId="10" fillId="2" borderId="34" xfId="0" applyNumberFormat="1" applyFont="1" applyFill="1" applyBorder="1" applyAlignment="1" applyProtection="1">
      <alignment/>
      <protection/>
    </xf>
    <xf numFmtId="167" fontId="10" fillId="2" borderId="35" xfId="0" applyNumberFormat="1" applyFont="1" applyFill="1" applyBorder="1" applyAlignment="1" applyProtection="1">
      <alignment/>
      <protection/>
    </xf>
    <xf numFmtId="164" fontId="2" fillId="0" borderId="24" xfId="0" applyFont="1" applyBorder="1" applyAlignment="1" applyProtection="1">
      <alignment textRotation="90"/>
      <protection/>
    </xf>
    <xf numFmtId="164" fontId="0" fillId="0" borderId="24" xfId="0" applyFont="1" applyBorder="1" applyAlignment="1" applyProtection="1">
      <alignment textRotation="90"/>
      <protection/>
    </xf>
    <xf numFmtId="164" fontId="0" fillId="0" borderId="35" xfId="0" applyFont="1" applyBorder="1" applyAlignment="1" applyProtection="1">
      <alignment/>
      <protection/>
    </xf>
    <xf numFmtId="164" fontId="0" fillId="0" borderId="24" xfId="0" applyBorder="1" applyAlignment="1" applyProtection="1">
      <alignment/>
      <protection/>
    </xf>
    <xf numFmtId="164" fontId="0" fillId="0" borderId="20" xfId="0" applyBorder="1" applyAlignment="1" applyProtection="1">
      <alignment/>
      <protection/>
    </xf>
    <xf numFmtId="164" fontId="8" fillId="0" borderId="19" xfId="0" applyFont="1" applyBorder="1" applyAlignment="1" applyProtection="1">
      <alignment horizontal="center" vertical="center"/>
      <protection/>
    </xf>
    <xf numFmtId="164" fontId="7" fillId="0" borderId="10" xfId="0" applyFont="1" applyFill="1" applyBorder="1" applyAlignment="1" applyProtection="1">
      <alignment vertical="center"/>
      <protection/>
    </xf>
    <xf numFmtId="164" fontId="0" fillId="0" borderId="31" xfId="0" applyFont="1" applyBorder="1" applyAlignment="1" applyProtection="1">
      <alignment horizontal="center"/>
      <protection/>
    </xf>
    <xf numFmtId="164" fontId="0" fillId="2" borderId="31" xfId="0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8"/>
  <sheetViews>
    <sheetView showGridLines="0" workbookViewId="0" topLeftCell="A1">
      <selection activeCell="H64" sqref="H64"/>
    </sheetView>
  </sheetViews>
  <sheetFormatPr defaultColWidth="11.421875" defaultRowHeight="12.75"/>
  <cols>
    <col min="1" max="1" width="4.8515625" style="1" customWidth="1"/>
    <col min="2" max="2" width="5.140625" style="1" customWidth="1"/>
    <col min="3" max="3" width="8.7109375" style="1" customWidth="1"/>
    <col min="4" max="4" width="5.7109375" style="2" customWidth="1"/>
    <col min="5" max="5" width="5.7109375" style="3" customWidth="1"/>
    <col min="6" max="6" width="6.8515625" style="2" customWidth="1"/>
    <col min="7" max="11" width="5.8515625" style="2" customWidth="1"/>
    <col min="12" max="12" width="6.8515625" style="2" customWidth="1"/>
    <col min="13" max="13" width="6.28125" style="2" customWidth="1"/>
    <col min="14" max="15" width="5.8515625" style="2" customWidth="1"/>
    <col min="16" max="18" width="6.28125" style="2" customWidth="1"/>
    <col min="19" max="19" width="5.8515625" style="2" customWidth="1"/>
    <col min="20" max="28" width="6.28125" style="2" customWidth="1"/>
    <col min="29" max="16384" width="11.421875" style="1" customWidth="1"/>
  </cols>
  <sheetData>
    <row r="1" ht="24" customHeight="1">
      <c r="B1" s="4" t="s">
        <v>0</v>
      </c>
    </row>
    <row r="2" ht="14.25" customHeight="1"/>
    <row r="3" spans="2:28" s="5" customFormat="1" ht="10.5">
      <c r="B3" s="6" t="s">
        <v>1</v>
      </c>
      <c r="C3" s="7" t="s">
        <v>2</v>
      </c>
      <c r="D3" s="7" t="s">
        <v>3</v>
      </c>
      <c r="E3" s="8"/>
      <c r="F3" s="9"/>
      <c r="G3" s="10"/>
      <c r="H3" s="11" t="s">
        <v>1</v>
      </c>
      <c r="I3" s="12" t="s">
        <v>2</v>
      </c>
      <c r="J3" s="12" t="s">
        <v>3</v>
      </c>
      <c r="K3" s="13"/>
      <c r="L3" s="14"/>
      <c r="M3" s="10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</row>
    <row r="4" spans="2:28" s="5" customFormat="1" ht="10.5">
      <c r="B4" s="16" t="s">
        <v>4</v>
      </c>
      <c r="C4" s="17" t="s">
        <v>5</v>
      </c>
      <c r="D4" s="17" t="s">
        <v>6</v>
      </c>
      <c r="E4" s="18" t="s">
        <v>7</v>
      </c>
      <c r="F4" s="19" t="s">
        <v>8</v>
      </c>
      <c r="G4" s="18"/>
      <c r="H4" s="20" t="s">
        <v>4</v>
      </c>
      <c r="I4" s="21" t="s">
        <v>5</v>
      </c>
      <c r="J4" s="21" t="s">
        <v>6</v>
      </c>
      <c r="K4" s="22" t="s">
        <v>7</v>
      </c>
      <c r="L4" s="23" t="s">
        <v>8</v>
      </c>
      <c r="M4" s="10"/>
      <c r="N4" s="24"/>
      <c r="O4" s="25" t="s">
        <v>9</v>
      </c>
      <c r="P4" s="26"/>
      <c r="Q4" s="10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</row>
    <row r="5" spans="2:17" s="27" customFormat="1" ht="13.5" customHeight="1">
      <c r="B5" s="28">
        <v>70</v>
      </c>
      <c r="C5" s="29">
        <v>55</v>
      </c>
      <c r="D5" s="29">
        <v>20</v>
      </c>
      <c r="E5" s="30"/>
      <c r="F5" s="31">
        <f>(B5-C5)/(LN((B5-D5)/(C5-D5)))</f>
        <v>42.05509878085694</v>
      </c>
      <c r="G5" s="32"/>
      <c r="H5" s="28">
        <v>55</v>
      </c>
      <c r="I5" s="29">
        <v>45</v>
      </c>
      <c r="J5" s="29">
        <v>20</v>
      </c>
      <c r="K5" s="33"/>
      <c r="L5" s="34">
        <f>(H5-I5)/(LN((H5-J5)/(I5-J5)))</f>
        <v>29.72013411988462</v>
      </c>
      <c r="M5" s="35"/>
      <c r="N5" s="36">
        <v>49.83</v>
      </c>
      <c r="O5" s="36"/>
      <c r="P5" s="36"/>
      <c r="Q5" s="37"/>
    </row>
    <row r="6" spans="1:28" s="42" customFormat="1" ht="13.5" customHeight="1">
      <c r="A6" s="38"/>
      <c r="B6" s="39"/>
      <c r="C6" s="39"/>
      <c r="D6" s="39"/>
      <c r="E6" s="40"/>
      <c r="F6" s="40"/>
      <c r="G6" s="40"/>
      <c r="H6" s="39"/>
      <c r="I6" s="39"/>
      <c r="J6" s="39"/>
      <c r="K6" s="40"/>
      <c r="L6" s="40"/>
      <c r="M6" s="41"/>
      <c r="N6" s="39"/>
      <c r="O6" s="39"/>
      <c r="P6" s="39"/>
      <c r="Q6" s="39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</row>
    <row r="7" spans="1:28" s="52" customFormat="1" ht="13.5" customHeight="1">
      <c r="A7" s="43"/>
      <c r="B7" s="44"/>
      <c r="C7" s="45" t="s">
        <v>10</v>
      </c>
      <c r="D7" s="46"/>
      <c r="E7" s="47"/>
      <c r="F7" s="47"/>
      <c r="G7" s="47"/>
      <c r="H7" s="46"/>
      <c r="I7" s="46"/>
      <c r="J7" s="48"/>
      <c r="K7" s="49"/>
      <c r="L7" s="49"/>
      <c r="M7" s="50"/>
      <c r="N7" s="51"/>
      <c r="O7" s="51"/>
      <c r="P7" s="51"/>
      <c r="Q7" s="51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</row>
    <row r="8" spans="1:28" ht="12.75">
      <c r="A8" s="53"/>
      <c r="B8" s="53"/>
      <c r="C8" s="53"/>
      <c r="D8" s="54"/>
      <c r="E8" s="55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</row>
    <row r="9" spans="1:28" ht="12.75" hidden="1">
      <c r="A9" s="53" t="s">
        <v>11</v>
      </c>
      <c r="B9" s="53"/>
      <c r="C9" s="53"/>
      <c r="D9" s="56">
        <v>1.2923</v>
      </c>
      <c r="E9" s="57">
        <v>1.2932</v>
      </c>
      <c r="F9" s="57">
        <v>1.294</v>
      </c>
      <c r="G9" s="57">
        <v>1.2949</v>
      </c>
      <c r="H9" s="58">
        <v>1.2894</v>
      </c>
      <c r="I9" s="56">
        <v>1.2766</v>
      </c>
      <c r="J9" s="57">
        <v>1.2785</v>
      </c>
      <c r="K9" s="57">
        <v>1.2805</v>
      </c>
      <c r="L9" s="57">
        <v>1.2824</v>
      </c>
      <c r="M9" s="58">
        <v>1.2871</v>
      </c>
      <c r="N9" s="56">
        <v>1.3125</v>
      </c>
      <c r="O9" s="57">
        <v>1.3197</v>
      </c>
      <c r="P9" s="57">
        <v>1.3268</v>
      </c>
      <c r="Q9" s="57">
        <v>1.334</v>
      </c>
      <c r="R9" s="58">
        <v>1.3383</v>
      </c>
      <c r="S9" s="56">
        <v>1.3061</v>
      </c>
      <c r="T9" s="57">
        <v>1.3104</v>
      </c>
      <c r="U9" s="57">
        <v>1.3146</v>
      </c>
      <c r="V9" s="57">
        <v>1.3189</v>
      </c>
      <c r="W9" s="58">
        <v>1.333</v>
      </c>
      <c r="X9" s="56">
        <v>1.2863</v>
      </c>
      <c r="Y9" s="57">
        <v>1.2944</v>
      </c>
      <c r="Z9" s="57">
        <v>1.3026</v>
      </c>
      <c r="AA9" s="57">
        <v>1.3107</v>
      </c>
      <c r="AB9" s="58">
        <v>1.3347</v>
      </c>
    </row>
    <row r="10" spans="1:28" ht="12.75" hidden="1">
      <c r="A10" s="59" t="s">
        <v>12</v>
      </c>
      <c r="B10" s="53"/>
      <c r="C10" s="59"/>
      <c r="D10" s="60">
        <v>288</v>
      </c>
      <c r="E10" s="61">
        <v>369</v>
      </c>
      <c r="F10" s="62">
        <v>447</v>
      </c>
      <c r="G10" s="62">
        <v>524</v>
      </c>
      <c r="H10" s="63">
        <v>747</v>
      </c>
      <c r="I10" s="60">
        <v>487</v>
      </c>
      <c r="J10" s="61">
        <v>619</v>
      </c>
      <c r="K10" s="62">
        <v>749</v>
      </c>
      <c r="L10" s="62">
        <v>878</v>
      </c>
      <c r="M10" s="63">
        <v>1265</v>
      </c>
      <c r="N10" s="60">
        <v>657</v>
      </c>
      <c r="O10" s="61">
        <v>805</v>
      </c>
      <c r="P10" s="62">
        <v>954</v>
      </c>
      <c r="Q10" s="62">
        <v>1106</v>
      </c>
      <c r="R10" s="63">
        <v>1599</v>
      </c>
      <c r="S10" s="60">
        <v>902</v>
      </c>
      <c r="T10" s="61">
        <v>1125</v>
      </c>
      <c r="U10" s="62">
        <v>1339</v>
      </c>
      <c r="V10" s="62">
        <v>1549</v>
      </c>
      <c r="W10" s="63">
        <v>2164</v>
      </c>
      <c r="X10" s="60">
        <v>1299</v>
      </c>
      <c r="Y10" s="61">
        <v>1602</v>
      </c>
      <c r="Z10" s="62">
        <v>1901</v>
      </c>
      <c r="AA10" s="62">
        <v>2201</v>
      </c>
      <c r="AB10" s="63">
        <v>3140</v>
      </c>
    </row>
    <row r="11" spans="1:28" s="67" customFormat="1" ht="15">
      <c r="A11" s="64" t="s">
        <v>13</v>
      </c>
      <c r="B11" s="65"/>
      <c r="C11" s="65"/>
      <c r="D11" s="66">
        <v>10</v>
      </c>
      <c r="E11" s="66"/>
      <c r="F11" s="66"/>
      <c r="G11" s="66"/>
      <c r="H11" s="66"/>
      <c r="I11" s="66">
        <v>11</v>
      </c>
      <c r="J11" s="66"/>
      <c r="K11" s="66"/>
      <c r="L11" s="66"/>
      <c r="M11" s="66"/>
      <c r="N11" s="66">
        <v>12</v>
      </c>
      <c r="O11" s="66"/>
      <c r="P11" s="66"/>
      <c r="Q11" s="66"/>
      <c r="R11" s="66"/>
      <c r="S11" s="66">
        <v>22</v>
      </c>
      <c r="T11" s="66"/>
      <c r="U11" s="66"/>
      <c r="V11" s="66"/>
      <c r="W11" s="66"/>
      <c r="X11" s="66">
        <v>33</v>
      </c>
      <c r="Y11" s="66"/>
      <c r="Z11" s="66"/>
      <c r="AA11" s="66"/>
      <c r="AB11" s="66"/>
    </row>
    <row r="12" spans="1:28" ht="14.25" customHeight="1">
      <c r="A12" s="68" t="s">
        <v>14</v>
      </c>
      <c r="B12" s="69"/>
      <c r="C12" s="70"/>
      <c r="D12" s="71">
        <v>305</v>
      </c>
      <c r="E12" s="72">
        <v>405</v>
      </c>
      <c r="F12" s="73">
        <v>505</v>
      </c>
      <c r="G12" s="73">
        <v>605</v>
      </c>
      <c r="H12" s="74">
        <v>905</v>
      </c>
      <c r="I12" s="71">
        <v>305</v>
      </c>
      <c r="J12" s="72">
        <v>405</v>
      </c>
      <c r="K12" s="73">
        <v>505</v>
      </c>
      <c r="L12" s="73">
        <v>605</v>
      </c>
      <c r="M12" s="74">
        <v>905</v>
      </c>
      <c r="N12" s="71">
        <v>305</v>
      </c>
      <c r="O12" s="72">
        <v>405</v>
      </c>
      <c r="P12" s="73">
        <v>505</v>
      </c>
      <c r="Q12" s="73">
        <v>605</v>
      </c>
      <c r="R12" s="74">
        <v>905</v>
      </c>
      <c r="S12" s="71">
        <v>305</v>
      </c>
      <c r="T12" s="72">
        <v>405</v>
      </c>
      <c r="U12" s="73">
        <v>505</v>
      </c>
      <c r="V12" s="73">
        <v>605</v>
      </c>
      <c r="W12" s="74">
        <v>905</v>
      </c>
      <c r="X12" s="71">
        <v>305</v>
      </c>
      <c r="Y12" s="72">
        <v>405</v>
      </c>
      <c r="Z12" s="73">
        <v>505</v>
      </c>
      <c r="AA12" s="73">
        <v>605</v>
      </c>
      <c r="AB12" s="74">
        <v>905</v>
      </c>
    </row>
    <row r="13" spans="1:28" ht="15.75" customHeight="1">
      <c r="A13" s="75" t="s">
        <v>15</v>
      </c>
      <c r="B13" s="76"/>
      <c r="C13" s="77"/>
      <c r="D13" s="78">
        <f aca="true" t="shared" si="0" ref="D13:AB13">D$10*EXP(LN($F5/$N5)*D$9)</f>
        <v>231.30544974832105</v>
      </c>
      <c r="E13" s="79">
        <f t="shared" si="0"/>
        <v>296.3148647807426</v>
      </c>
      <c r="F13" s="79">
        <f t="shared" si="0"/>
        <v>358.9018176486667</v>
      </c>
      <c r="G13" s="79">
        <f t="shared" si="0"/>
        <v>420.6618395417813</v>
      </c>
      <c r="H13" s="80">
        <f t="shared" si="0"/>
        <v>600.2437252092789</v>
      </c>
      <c r="I13" s="78">
        <f t="shared" si="0"/>
        <v>392.1741759722265</v>
      </c>
      <c r="J13" s="79">
        <f t="shared" si="0"/>
        <v>498.3112628946525</v>
      </c>
      <c r="K13" s="79">
        <f t="shared" si="0"/>
        <v>602.7601433344181</v>
      </c>
      <c r="L13" s="79">
        <f t="shared" si="0"/>
        <v>706.3456069466299</v>
      </c>
      <c r="M13" s="80">
        <f t="shared" si="0"/>
        <v>1016.8736613895211</v>
      </c>
      <c r="N13" s="78">
        <f t="shared" si="0"/>
        <v>525.8605217596012</v>
      </c>
      <c r="O13" s="79">
        <f t="shared" si="0"/>
        <v>643.5327281824314</v>
      </c>
      <c r="P13" s="79">
        <f t="shared" si="0"/>
        <v>761.7282461391833</v>
      </c>
      <c r="Q13" s="79">
        <f t="shared" si="0"/>
        <v>882.0158152664104</v>
      </c>
      <c r="R13" s="80">
        <f t="shared" si="0"/>
        <v>1274.2449428087734</v>
      </c>
      <c r="S13" s="78">
        <f t="shared" si="0"/>
        <v>722.7419085685534</v>
      </c>
      <c r="T13" s="79">
        <f t="shared" si="0"/>
        <v>900.7669280949516</v>
      </c>
      <c r="U13" s="79">
        <f t="shared" si="0"/>
        <v>1071.3492348025393</v>
      </c>
      <c r="V13" s="79">
        <f t="shared" si="0"/>
        <v>1238.4689248402588</v>
      </c>
      <c r="W13" s="80">
        <f t="shared" si="0"/>
        <v>1726.04523871772</v>
      </c>
      <c r="X13" s="78">
        <f t="shared" si="0"/>
        <v>1044.3463709383284</v>
      </c>
      <c r="Y13" s="79">
        <f t="shared" si="0"/>
        <v>1286.1782985451896</v>
      </c>
      <c r="Z13" s="79">
        <f t="shared" si="0"/>
        <v>1524.1112555987768</v>
      </c>
      <c r="AA13" s="79">
        <f t="shared" si="0"/>
        <v>1762.2107693072476</v>
      </c>
      <c r="AB13" s="80">
        <f t="shared" si="0"/>
        <v>2503.7982007121777</v>
      </c>
    </row>
    <row r="14" spans="1:28" ht="15.75" customHeight="1">
      <c r="A14" s="81" t="s">
        <v>15</v>
      </c>
      <c r="B14" s="82"/>
      <c r="C14" s="83"/>
      <c r="D14" s="84">
        <f aca="true" t="shared" si="1" ref="D14:AB14">D$10*EXP(LN($L5/$N5)*D$9)</f>
        <v>147.68912511920382</v>
      </c>
      <c r="E14" s="85">
        <f t="shared" si="1"/>
        <v>189.13870018550642</v>
      </c>
      <c r="F14" s="85">
        <f t="shared" si="1"/>
        <v>229.02453233531298</v>
      </c>
      <c r="G14" s="85">
        <f t="shared" si="1"/>
        <v>268.35134276535257</v>
      </c>
      <c r="H14" s="86">
        <f t="shared" si="1"/>
        <v>383.6432030176795</v>
      </c>
      <c r="I14" s="84">
        <f t="shared" si="1"/>
        <v>251.77273705630355</v>
      </c>
      <c r="J14" s="85">
        <f t="shared" si="1"/>
        <v>319.70096912674376</v>
      </c>
      <c r="K14" s="85">
        <f t="shared" si="1"/>
        <v>386.4437085465056</v>
      </c>
      <c r="L14" s="85">
        <f t="shared" si="1"/>
        <v>452.55618342785135</v>
      </c>
      <c r="M14" s="86">
        <f t="shared" si="1"/>
        <v>650.4495899099143</v>
      </c>
      <c r="N14" s="84">
        <f t="shared" si="1"/>
        <v>333.41697669300333</v>
      </c>
      <c r="O14" s="85">
        <f t="shared" si="1"/>
        <v>407.00734908344947</v>
      </c>
      <c r="P14" s="85">
        <f t="shared" si="1"/>
        <v>480.5750508356087</v>
      </c>
      <c r="Q14" s="85">
        <f t="shared" si="1"/>
        <v>555.0754298771325</v>
      </c>
      <c r="R14" s="86">
        <f t="shared" si="1"/>
        <v>800.7192107934601</v>
      </c>
      <c r="S14" s="84">
        <f t="shared" si="1"/>
        <v>459.26705606630657</v>
      </c>
      <c r="T14" s="85">
        <f t="shared" si="1"/>
        <v>571.5394154519834</v>
      </c>
      <c r="U14" s="85">
        <f t="shared" si="1"/>
        <v>678.783993103549</v>
      </c>
      <c r="V14" s="85">
        <f t="shared" si="1"/>
        <v>783.4970048275351</v>
      </c>
      <c r="W14" s="86">
        <f t="shared" si="1"/>
        <v>1086.6221999498541</v>
      </c>
      <c r="X14" s="84">
        <f t="shared" si="1"/>
        <v>668.2082323723262</v>
      </c>
      <c r="Y14" s="85">
        <f t="shared" si="1"/>
        <v>820.6296750187853</v>
      </c>
      <c r="Z14" s="85">
        <f t="shared" si="1"/>
        <v>969.6754796587726</v>
      </c>
      <c r="AA14" s="85">
        <f t="shared" si="1"/>
        <v>1118.011766682744</v>
      </c>
      <c r="AB14" s="86">
        <f t="shared" si="1"/>
        <v>1575.322285883263</v>
      </c>
    </row>
    <row r="15" spans="1:28" ht="16.5" customHeight="1">
      <c r="A15" s="87"/>
      <c r="B15" s="88"/>
      <c r="C15" s="89" t="s">
        <v>16</v>
      </c>
      <c r="D15" s="90">
        <f aca="true" t="shared" si="2" ref="D15:AB16">($B$16/1000)*D13</f>
        <v>93.67870714807003</v>
      </c>
      <c r="E15" s="91">
        <f t="shared" si="2"/>
        <v>120.00752023620076</v>
      </c>
      <c r="F15" s="91">
        <f t="shared" si="2"/>
        <v>145.35523614771</v>
      </c>
      <c r="G15" s="91">
        <f t="shared" si="2"/>
        <v>170.36804501442145</v>
      </c>
      <c r="H15" s="92">
        <f t="shared" si="2"/>
        <v>243.09870870975794</v>
      </c>
      <c r="I15" s="90">
        <f t="shared" si="2"/>
        <v>158.83054126875174</v>
      </c>
      <c r="J15" s="91">
        <f t="shared" si="2"/>
        <v>201.81606147233427</v>
      </c>
      <c r="K15" s="91">
        <f t="shared" si="2"/>
        <v>244.11785805043934</v>
      </c>
      <c r="L15" s="91">
        <f t="shared" si="2"/>
        <v>286.0699708133851</v>
      </c>
      <c r="M15" s="92">
        <f t="shared" si="2"/>
        <v>411.8338328627561</v>
      </c>
      <c r="N15" s="90">
        <f t="shared" si="2"/>
        <v>212.9735113126385</v>
      </c>
      <c r="O15" s="91">
        <f t="shared" si="2"/>
        <v>260.63075491388474</v>
      </c>
      <c r="P15" s="91">
        <f t="shared" si="2"/>
        <v>308.49993968636926</v>
      </c>
      <c r="Q15" s="91">
        <f t="shared" si="2"/>
        <v>357.21640518289627</v>
      </c>
      <c r="R15" s="92">
        <f t="shared" si="2"/>
        <v>516.0692018375532</v>
      </c>
      <c r="S15" s="90">
        <f t="shared" si="2"/>
        <v>292.71047297026416</v>
      </c>
      <c r="T15" s="91">
        <f t="shared" si="2"/>
        <v>364.8106058784554</v>
      </c>
      <c r="U15" s="91">
        <f t="shared" si="2"/>
        <v>433.8964400950284</v>
      </c>
      <c r="V15" s="91">
        <f t="shared" si="2"/>
        <v>501.5799145603048</v>
      </c>
      <c r="W15" s="92">
        <f t="shared" si="2"/>
        <v>699.0483216806766</v>
      </c>
      <c r="X15" s="90">
        <f t="shared" si="2"/>
        <v>422.96028023002305</v>
      </c>
      <c r="Y15" s="91">
        <f t="shared" si="2"/>
        <v>520.9022109108018</v>
      </c>
      <c r="Z15" s="91">
        <f t="shared" si="2"/>
        <v>617.2650585175046</v>
      </c>
      <c r="AA15" s="91">
        <f t="shared" si="2"/>
        <v>713.6953615694354</v>
      </c>
      <c r="AB15" s="92">
        <f t="shared" si="2"/>
        <v>1014.038271288432</v>
      </c>
    </row>
    <row r="16" spans="1:28" ht="16.5" customHeight="1">
      <c r="A16" s="87"/>
      <c r="B16" s="72">
        <v>405</v>
      </c>
      <c r="C16" s="93" t="s">
        <v>16</v>
      </c>
      <c r="D16" s="94">
        <f t="shared" si="2"/>
        <v>59.81409567327755</v>
      </c>
      <c r="E16" s="95">
        <f t="shared" si="2"/>
        <v>76.6011735751301</v>
      </c>
      <c r="F16" s="95">
        <f t="shared" si="2"/>
        <v>92.75493559580177</v>
      </c>
      <c r="G16" s="95">
        <f t="shared" si="2"/>
        <v>108.6822938199678</v>
      </c>
      <c r="H16" s="96">
        <f t="shared" si="2"/>
        <v>155.37549722216022</v>
      </c>
      <c r="I16" s="94">
        <f>($B$16/1000)*I14</f>
        <v>101.96795850780295</v>
      </c>
      <c r="J16" s="95">
        <f t="shared" si="2"/>
        <v>129.47889249633124</v>
      </c>
      <c r="K16" s="95">
        <f t="shared" si="2"/>
        <v>156.50970196133477</v>
      </c>
      <c r="L16" s="95">
        <f t="shared" si="2"/>
        <v>183.28525428827982</v>
      </c>
      <c r="M16" s="96">
        <f t="shared" si="2"/>
        <v>263.43208391351527</v>
      </c>
      <c r="N16" s="94">
        <f t="shared" si="2"/>
        <v>135.03387556066636</v>
      </c>
      <c r="O16" s="95">
        <f t="shared" si="2"/>
        <v>164.83797637879704</v>
      </c>
      <c r="P16" s="95">
        <f t="shared" si="2"/>
        <v>194.63289558842155</v>
      </c>
      <c r="Q16" s="95">
        <f t="shared" si="2"/>
        <v>224.80554910023866</v>
      </c>
      <c r="R16" s="96">
        <f t="shared" si="2"/>
        <v>324.2912803713514</v>
      </c>
      <c r="S16" s="94">
        <f t="shared" si="2"/>
        <v>186.00315770685418</v>
      </c>
      <c r="T16" s="95">
        <f t="shared" si="2"/>
        <v>231.47346325805327</v>
      </c>
      <c r="U16" s="95">
        <f t="shared" si="2"/>
        <v>274.90751720693737</v>
      </c>
      <c r="V16" s="95">
        <f t="shared" si="2"/>
        <v>317.3162869551517</v>
      </c>
      <c r="W16" s="96">
        <f t="shared" si="2"/>
        <v>440.08199097969094</v>
      </c>
      <c r="X16" s="94">
        <f t="shared" si="2"/>
        <v>270.6243341107921</v>
      </c>
      <c r="Y16" s="95">
        <f t="shared" si="2"/>
        <v>332.3550183826081</v>
      </c>
      <c r="Z16" s="95">
        <f t="shared" si="2"/>
        <v>392.71856926180294</v>
      </c>
      <c r="AA16" s="95">
        <f t="shared" si="2"/>
        <v>452.7947655065114</v>
      </c>
      <c r="AB16" s="96">
        <f t="shared" si="2"/>
        <v>638.0055257827215</v>
      </c>
    </row>
    <row r="17" spans="1:28" ht="16.5" customHeight="1">
      <c r="A17" s="87"/>
      <c r="B17" s="88"/>
      <c r="C17" s="89" t="s">
        <v>16</v>
      </c>
      <c r="D17" s="90">
        <f aca="true" t="shared" si="3" ref="D17:AB18">($B$18/1000)*D13</f>
        <v>116.80925212290214</v>
      </c>
      <c r="E17" s="91">
        <f t="shared" si="3"/>
        <v>149.639006714275</v>
      </c>
      <c r="F17" s="91">
        <f t="shared" si="3"/>
        <v>181.24541791257667</v>
      </c>
      <c r="G17" s="91">
        <f t="shared" si="3"/>
        <v>212.43422896859957</v>
      </c>
      <c r="H17" s="92">
        <f t="shared" si="3"/>
        <v>303.12308123068584</v>
      </c>
      <c r="I17" s="90">
        <f t="shared" si="3"/>
        <v>198.0479588659744</v>
      </c>
      <c r="J17" s="91">
        <f t="shared" si="3"/>
        <v>251.6471877617995</v>
      </c>
      <c r="K17" s="91">
        <f t="shared" si="3"/>
        <v>304.39387238388116</v>
      </c>
      <c r="L17" s="91">
        <f t="shared" si="3"/>
        <v>356.7045315080481</v>
      </c>
      <c r="M17" s="92">
        <f t="shared" si="3"/>
        <v>513.5211990017082</v>
      </c>
      <c r="N17" s="90">
        <f t="shared" si="3"/>
        <v>265.5595634885986</v>
      </c>
      <c r="O17" s="91">
        <f t="shared" si="3"/>
        <v>324.98402773212786</v>
      </c>
      <c r="P17" s="91">
        <f t="shared" si="3"/>
        <v>384.67276430028755</v>
      </c>
      <c r="Q17" s="91">
        <f t="shared" si="3"/>
        <v>445.4179867095373</v>
      </c>
      <c r="R17" s="92">
        <f t="shared" si="3"/>
        <v>643.4936961184305</v>
      </c>
      <c r="S17" s="90">
        <f t="shared" si="3"/>
        <v>364.9846638271195</v>
      </c>
      <c r="T17" s="91">
        <f t="shared" si="3"/>
        <v>454.88729868795053</v>
      </c>
      <c r="U17" s="91">
        <f t="shared" si="3"/>
        <v>541.0313635752824</v>
      </c>
      <c r="V17" s="91">
        <f t="shared" si="3"/>
        <v>625.4268070443306</v>
      </c>
      <c r="W17" s="92">
        <f t="shared" si="3"/>
        <v>871.6528455524485</v>
      </c>
      <c r="X17" s="90">
        <f t="shared" si="3"/>
        <v>527.3949173238558</v>
      </c>
      <c r="Y17" s="91">
        <f t="shared" si="3"/>
        <v>649.5200407653208</v>
      </c>
      <c r="Z17" s="91">
        <f t="shared" si="3"/>
        <v>769.6761840773822</v>
      </c>
      <c r="AA17" s="91">
        <f t="shared" si="3"/>
        <v>889.91643850016</v>
      </c>
      <c r="AB17" s="92">
        <f t="shared" si="3"/>
        <v>1264.4180913596497</v>
      </c>
    </row>
    <row r="18" spans="1:28" ht="16.5" customHeight="1">
      <c r="A18" s="87"/>
      <c r="B18" s="72">
        <v>505</v>
      </c>
      <c r="C18" s="93" t="s">
        <v>16</v>
      </c>
      <c r="D18" s="94">
        <f t="shared" si="3"/>
        <v>74.58300818519793</v>
      </c>
      <c r="E18" s="95">
        <f t="shared" si="3"/>
        <v>95.51504359368074</v>
      </c>
      <c r="F18" s="95">
        <f t="shared" si="3"/>
        <v>115.65738882933306</v>
      </c>
      <c r="G18" s="95">
        <f t="shared" si="3"/>
        <v>135.51742809650304</v>
      </c>
      <c r="H18" s="96">
        <f t="shared" si="3"/>
        <v>193.73981752392817</v>
      </c>
      <c r="I18" s="94">
        <f t="shared" si="3"/>
        <v>127.1452322134333</v>
      </c>
      <c r="J18" s="95">
        <f t="shared" si="3"/>
        <v>161.4489894090056</v>
      </c>
      <c r="K18" s="95">
        <f t="shared" si="3"/>
        <v>195.15407281598533</v>
      </c>
      <c r="L18" s="95">
        <f t="shared" si="3"/>
        <v>228.54087263106493</v>
      </c>
      <c r="M18" s="96">
        <f t="shared" si="3"/>
        <v>328.47704290450673</v>
      </c>
      <c r="N18" s="94">
        <f t="shared" si="3"/>
        <v>168.37557322996668</v>
      </c>
      <c r="O18" s="95">
        <f t="shared" si="3"/>
        <v>205.53871128714198</v>
      </c>
      <c r="P18" s="95">
        <f t="shared" si="3"/>
        <v>242.6904006719824</v>
      </c>
      <c r="Q18" s="95">
        <f t="shared" si="3"/>
        <v>280.31309208795193</v>
      </c>
      <c r="R18" s="96">
        <f t="shared" si="3"/>
        <v>404.3632014506974</v>
      </c>
      <c r="S18" s="94">
        <f t="shared" si="3"/>
        <v>231.92986331348482</v>
      </c>
      <c r="T18" s="95">
        <f t="shared" si="3"/>
        <v>288.6274048032516</v>
      </c>
      <c r="U18" s="95">
        <f t="shared" si="3"/>
        <v>342.78591651729226</v>
      </c>
      <c r="V18" s="95">
        <f t="shared" si="3"/>
        <v>395.66598743790524</v>
      </c>
      <c r="W18" s="96">
        <f t="shared" si="3"/>
        <v>548.7442109746763</v>
      </c>
      <c r="X18" s="94">
        <f t="shared" si="3"/>
        <v>337.44515734802474</v>
      </c>
      <c r="Y18" s="95">
        <f t="shared" si="3"/>
        <v>414.4179858844866</v>
      </c>
      <c r="Z18" s="95">
        <f t="shared" si="3"/>
        <v>489.68611722768014</v>
      </c>
      <c r="AA18" s="95">
        <f t="shared" si="3"/>
        <v>564.5959421747858</v>
      </c>
      <c r="AB18" s="96">
        <f t="shared" si="3"/>
        <v>795.5377543710479</v>
      </c>
    </row>
    <row r="19" spans="1:28" ht="16.5" customHeight="1">
      <c r="A19" s="87"/>
      <c r="B19" s="88"/>
      <c r="C19" s="89" t="s">
        <v>16</v>
      </c>
      <c r="D19" s="90">
        <f aca="true" t="shared" si="4" ref="D19:AB19">($B20/1000)*D$13</f>
        <v>139.93979709773424</v>
      </c>
      <c r="E19" s="91">
        <f t="shared" si="4"/>
        <v>179.27049319234928</v>
      </c>
      <c r="F19" s="91">
        <f t="shared" si="4"/>
        <v>217.13559967744334</v>
      </c>
      <c r="G19" s="91">
        <f t="shared" si="4"/>
        <v>254.50041292277768</v>
      </c>
      <c r="H19" s="92">
        <f t="shared" si="4"/>
        <v>363.1474537516137</v>
      </c>
      <c r="I19" s="90">
        <f t="shared" si="4"/>
        <v>237.26537646319704</v>
      </c>
      <c r="J19" s="91">
        <f t="shared" si="4"/>
        <v>301.47831405126476</v>
      </c>
      <c r="K19" s="91">
        <f t="shared" si="4"/>
        <v>364.6698867173229</v>
      </c>
      <c r="L19" s="91">
        <f t="shared" si="4"/>
        <v>427.3390922027111</v>
      </c>
      <c r="M19" s="92">
        <f t="shared" si="4"/>
        <v>615.2085651406602</v>
      </c>
      <c r="N19" s="90">
        <f t="shared" si="4"/>
        <v>318.1456156645587</v>
      </c>
      <c r="O19" s="91">
        <f t="shared" si="4"/>
        <v>389.33730055037097</v>
      </c>
      <c r="P19" s="91">
        <f t="shared" si="4"/>
        <v>460.84558891420585</v>
      </c>
      <c r="Q19" s="91">
        <f t="shared" si="4"/>
        <v>533.6195682361783</v>
      </c>
      <c r="R19" s="92">
        <f t="shared" si="4"/>
        <v>770.918190399308</v>
      </c>
      <c r="S19" s="90">
        <f t="shared" si="4"/>
        <v>437.2588546839748</v>
      </c>
      <c r="T19" s="91">
        <f t="shared" si="4"/>
        <v>544.9639914974457</v>
      </c>
      <c r="U19" s="91">
        <f t="shared" si="4"/>
        <v>648.1662870555363</v>
      </c>
      <c r="V19" s="91">
        <f t="shared" si="4"/>
        <v>749.2736995283565</v>
      </c>
      <c r="W19" s="92">
        <f t="shared" si="4"/>
        <v>1044.2573694242205</v>
      </c>
      <c r="X19" s="90">
        <f t="shared" si="4"/>
        <v>631.8295544176887</v>
      </c>
      <c r="Y19" s="91">
        <f t="shared" si="4"/>
        <v>778.1378706198396</v>
      </c>
      <c r="Z19" s="91">
        <f t="shared" si="4"/>
        <v>922.08730963726</v>
      </c>
      <c r="AA19" s="91">
        <f t="shared" si="4"/>
        <v>1066.1375154308848</v>
      </c>
      <c r="AB19" s="92">
        <f t="shared" si="4"/>
        <v>1514.7979114308675</v>
      </c>
    </row>
    <row r="20" spans="1:28" ht="16.5" customHeight="1">
      <c r="A20" s="87"/>
      <c r="B20" s="72">
        <v>605</v>
      </c>
      <c r="C20" s="93" t="s">
        <v>16</v>
      </c>
      <c r="D20" s="94">
        <f aca="true" t="shared" si="5" ref="D20:AB20">($B20/1000)*D$14</f>
        <v>89.35192069711832</v>
      </c>
      <c r="E20" s="95">
        <f t="shared" si="5"/>
        <v>114.42891361223138</v>
      </c>
      <c r="F20" s="95">
        <f t="shared" si="5"/>
        <v>138.55984206286436</v>
      </c>
      <c r="G20" s="95">
        <f t="shared" si="5"/>
        <v>162.3525623730383</v>
      </c>
      <c r="H20" s="96">
        <f t="shared" si="5"/>
        <v>232.1041378256961</v>
      </c>
      <c r="I20" s="94">
        <f t="shared" si="5"/>
        <v>152.32250591906364</v>
      </c>
      <c r="J20" s="95">
        <f t="shared" si="5"/>
        <v>193.41908632167997</v>
      </c>
      <c r="K20" s="95">
        <f t="shared" si="5"/>
        <v>233.7984436706359</v>
      </c>
      <c r="L20" s="95">
        <f t="shared" si="5"/>
        <v>273.79649097385004</v>
      </c>
      <c r="M20" s="96">
        <f t="shared" si="5"/>
        <v>393.52200189549814</v>
      </c>
      <c r="N20" s="94">
        <f t="shared" si="5"/>
        <v>201.71727089926702</v>
      </c>
      <c r="O20" s="95">
        <f t="shared" si="5"/>
        <v>246.23944619548692</v>
      </c>
      <c r="P20" s="95">
        <f t="shared" si="5"/>
        <v>290.74790575554323</v>
      </c>
      <c r="Q20" s="95">
        <f t="shared" si="5"/>
        <v>335.82063507566517</v>
      </c>
      <c r="R20" s="96">
        <f t="shared" si="5"/>
        <v>484.4351225300433</v>
      </c>
      <c r="S20" s="94">
        <f t="shared" si="5"/>
        <v>277.8565689201155</v>
      </c>
      <c r="T20" s="95">
        <f t="shared" si="5"/>
        <v>345.7813463484499</v>
      </c>
      <c r="U20" s="95">
        <f t="shared" si="5"/>
        <v>410.66431582764716</v>
      </c>
      <c r="V20" s="95">
        <f t="shared" si="5"/>
        <v>474.0156879206587</v>
      </c>
      <c r="W20" s="96">
        <f t="shared" si="5"/>
        <v>657.4064309696618</v>
      </c>
      <c r="X20" s="94">
        <f t="shared" si="5"/>
        <v>404.2659805852573</v>
      </c>
      <c r="Y20" s="95">
        <f t="shared" si="5"/>
        <v>496.4809533863651</v>
      </c>
      <c r="Z20" s="95">
        <f t="shared" si="5"/>
        <v>586.6536651935573</v>
      </c>
      <c r="AA20" s="95">
        <f t="shared" si="5"/>
        <v>676.3971188430602</v>
      </c>
      <c r="AB20" s="96">
        <f t="shared" si="5"/>
        <v>953.0699829593741</v>
      </c>
    </row>
    <row r="21" spans="1:28" ht="16.5" customHeight="1">
      <c r="A21" s="87"/>
      <c r="B21" s="88"/>
      <c r="C21" s="89" t="s">
        <v>16</v>
      </c>
      <c r="D21" s="90">
        <f aca="true" t="shared" si="6" ref="D21:AB21">($B22/1000)*D$13</f>
        <v>163.07034207256632</v>
      </c>
      <c r="E21" s="91">
        <f t="shared" si="6"/>
        <v>208.90197967042351</v>
      </c>
      <c r="F21" s="91">
        <f t="shared" si="6"/>
        <v>253.02578144231</v>
      </c>
      <c r="G21" s="91">
        <f t="shared" si="6"/>
        <v>296.5665968769558</v>
      </c>
      <c r="H21" s="92">
        <f t="shared" si="6"/>
        <v>423.1718262725416</v>
      </c>
      <c r="I21" s="90">
        <f t="shared" si="6"/>
        <v>276.4827940604197</v>
      </c>
      <c r="J21" s="91">
        <f t="shared" si="6"/>
        <v>351.30944034072996</v>
      </c>
      <c r="K21" s="91">
        <f t="shared" si="6"/>
        <v>424.94590105076475</v>
      </c>
      <c r="L21" s="91">
        <f t="shared" si="6"/>
        <v>497.97365289737405</v>
      </c>
      <c r="M21" s="92">
        <f t="shared" si="6"/>
        <v>716.8959312796123</v>
      </c>
      <c r="N21" s="90">
        <f t="shared" si="6"/>
        <v>370.7316678405188</v>
      </c>
      <c r="O21" s="91">
        <f t="shared" si="6"/>
        <v>453.6905733686141</v>
      </c>
      <c r="P21" s="91">
        <f t="shared" si="6"/>
        <v>537.0184135281241</v>
      </c>
      <c r="Q21" s="91">
        <f t="shared" si="6"/>
        <v>621.8211497628193</v>
      </c>
      <c r="R21" s="92">
        <f t="shared" si="6"/>
        <v>898.3426846801852</v>
      </c>
      <c r="S21" s="90">
        <f t="shared" si="6"/>
        <v>509.53304554083013</v>
      </c>
      <c r="T21" s="91">
        <f t="shared" si="6"/>
        <v>635.0406843069409</v>
      </c>
      <c r="U21" s="91">
        <f t="shared" si="6"/>
        <v>755.3012105357901</v>
      </c>
      <c r="V21" s="91">
        <f t="shared" si="6"/>
        <v>873.1205920123824</v>
      </c>
      <c r="W21" s="92">
        <f t="shared" si="6"/>
        <v>1216.8618932959926</v>
      </c>
      <c r="X21" s="90">
        <f t="shared" si="6"/>
        <v>736.2641915115215</v>
      </c>
      <c r="Y21" s="91">
        <f t="shared" si="6"/>
        <v>906.7557004743586</v>
      </c>
      <c r="Z21" s="91">
        <f t="shared" si="6"/>
        <v>1074.4984351971375</v>
      </c>
      <c r="AA21" s="91">
        <f t="shared" si="6"/>
        <v>1242.3585923616095</v>
      </c>
      <c r="AB21" s="92">
        <f t="shared" si="6"/>
        <v>1765.1777315020852</v>
      </c>
    </row>
    <row r="22" spans="1:28" ht="16.5" customHeight="1">
      <c r="A22" s="97" t="s">
        <v>17</v>
      </c>
      <c r="B22" s="72">
        <v>705</v>
      </c>
      <c r="C22" s="93" t="s">
        <v>16</v>
      </c>
      <c r="D22" s="94">
        <f aca="true" t="shared" si="7" ref="D22:AB22">($B22/1000)*D$14</f>
        <v>104.1208332090387</v>
      </c>
      <c r="E22" s="95">
        <f t="shared" si="7"/>
        <v>133.342783630782</v>
      </c>
      <c r="F22" s="95">
        <f t="shared" si="7"/>
        <v>161.46229529639564</v>
      </c>
      <c r="G22" s="95">
        <f t="shared" si="7"/>
        <v>189.18769664957355</v>
      </c>
      <c r="H22" s="96">
        <f t="shared" si="7"/>
        <v>270.46845812746403</v>
      </c>
      <c r="I22" s="94">
        <f t="shared" si="7"/>
        <v>177.49977962469399</v>
      </c>
      <c r="J22" s="95">
        <f t="shared" si="7"/>
        <v>225.38918323435433</v>
      </c>
      <c r="K22" s="95">
        <f t="shared" si="7"/>
        <v>272.44281452528645</v>
      </c>
      <c r="L22" s="95">
        <f t="shared" si="7"/>
        <v>319.0521093166352</v>
      </c>
      <c r="M22" s="96">
        <f t="shared" si="7"/>
        <v>458.56696088648954</v>
      </c>
      <c r="N22" s="94">
        <f t="shared" si="7"/>
        <v>235.05896856856734</v>
      </c>
      <c r="O22" s="95">
        <f t="shared" si="7"/>
        <v>286.94018110383183</v>
      </c>
      <c r="P22" s="95">
        <f t="shared" si="7"/>
        <v>338.8054108391041</v>
      </c>
      <c r="Q22" s="95">
        <f t="shared" si="7"/>
        <v>391.3281780633784</v>
      </c>
      <c r="R22" s="96">
        <f t="shared" si="7"/>
        <v>564.5070436093894</v>
      </c>
      <c r="S22" s="94">
        <f t="shared" si="7"/>
        <v>323.7832745267461</v>
      </c>
      <c r="T22" s="95">
        <f t="shared" si="7"/>
        <v>402.93528789364825</v>
      </c>
      <c r="U22" s="95">
        <f t="shared" si="7"/>
        <v>478.54271513800205</v>
      </c>
      <c r="V22" s="95">
        <f t="shared" si="7"/>
        <v>552.3653884034122</v>
      </c>
      <c r="W22" s="96">
        <f t="shared" si="7"/>
        <v>766.0686509646471</v>
      </c>
      <c r="X22" s="94">
        <f t="shared" si="7"/>
        <v>471.0868038224899</v>
      </c>
      <c r="Y22" s="95">
        <f t="shared" si="7"/>
        <v>578.5439208882436</v>
      </c>
      <c r="Z22" s="95">
        <f t="shared" si="7"/>
        <v>683.6212131594347</v>
      </c>
      <c r="AA22" s="95">
        <f t="shared" si="7"/>
        <v>788.1982955113345</v>
      </c>
      <c r="AB22" s="96">
        <f t="shared" si="7"/>
        <v>1110.6022115477003</v>
      </c>
    </row>
    <row r="23" spans="1:28" ht="16.5" customHeight="1">
      <c r="A23" s="97" t="s">
        <v>18</v>
      </c>
      <c r="B23" s="88"/>
      <c r="C23" s="89" t="s">
        <v>16</v>
      </c>
      <c r="D23" s="90">
        <f aca="true" t="shared" si="8" ref="D23:AB23">($B24/1000)*D$13</f>
        <v>186.20088704739845</v>
      </c>
      <c r="E23" s="91">
        <f t="shared" si="8"/>
        <v>238.5334661484978</v>
      </c>
      <c r="F23" s="91">
        <f t="shared" si="8"/>
        <v>288.9159632071767</v>
      </c>
      <c r="G23" s="91">
        <f t="shared" si="8"/>
        <v>338.63278083113397</v>
      </c>
      <c r="H23" s="92">
        <f t="shared" si="8"/>
        <v>483.19619879346953</v>
      </c>
      <c r="I23" s="90">
        <f t="shared" si="8"/>
        <v>315.70021165764234</v>
      </c>
      <c r="J23" s="91">
        <f t="shared" si="8"/>
        <v>401.1405666301953</v>
      </c>
      <c r="K23" s="91">
        <f t="shared" si="8"/>
        <v>485.2219153842066</v>
      </c>
      <c r="L23" s="91">
        <f t="shared" si="8"/>
        <v>568.6082135920371</v>
      </c>
      <c r="M23" s="92">
        <f t="shared" si="8"/>
        <v>818.5832974185645</v>
      </c>
      <c r="N23" s="90">
        <f t="shared" si="8"/>
        <v>423.317720016479</v>
      </c>
      <c r="O23" s="91">
        <f t="shared" si="8"/>
        <v>518.0438461868573</v>
      </c>
      <c r="P23" s="91">
        <f t="shared" si="8"/>
        <v>613.1912381420426</v>
      </c>
      <c r="Q23" s="91">
        <f t="shared" si="8"/>
        <v>710.0227312894605</v>
      </c>
      <c r="R23" s="92">
        <f t="shared" si="8"/>
        <v>1025.7671789610627</v>
      </c>
      <c r="S23" s="90">
        <f t="shared" si="8"/>
        <v>581.8072363976855</v>
      </c>
      <c r="T23" s="91">
        <f t="shared" si="8"/>
        <v>725.117377116436</v>
      </c>
      <c r="U23" s="91">
        <f t="shared" si="8"/>
        <v>862.4361340160442</v>
      </c>
      <c r="V23" s="91">
        <f t="shared" si="8"/>
        <v>996.9674844964084</v>
      </c>
      <c r="W23" s="92">
        <f t="shared" si="8"/>
        <v>1389.4664171677646</v>
      </c>
      <c r="X23" s="90">
        <f t="shared" si="8"/>
        <v>840.6988286053544</v>
      </c>
      <c r="Y23" s="91">
        <f t="shared" si="8"/>
        <v>1035.3735303288777</v>
      </c>
      <c r="Z23" s="91">
        <f t="shared" si="8"/>
        <v>1226.9095607570155</v>
      </c>
      <c r="AA23" s="91">
        <f t="shared" si="8"/>
        <v>1418.5796692923343</v>
      </c>
      <c r="AB23" s="92">
        <f t="shared" si="8"/>
        <v>2015.5575515733033</v>
      </c>
    </row>
    <row r="24" spans="1:28" ht="16.5" customHeight="1">
      <c r="A24" s="98"/>
      <c r="B24" s="72">
        <v>805</v>
      </c>
      <c r="C24" s="93" t="s">
        <v>16</v>
      </c>
      <c r="D24" s="94">
        <f aca="true" t="shared" si="9" ref="D24:AB24">($B24/1000)*D$14</f>
        <v>118.88974572095908</v>
      </c>
      <c r="E24" s="95">
        <f t="shared" si="9"/>
        <v>152.2566536493327</v>
      </c>
      <c r="F24" s="95">
        <f t="shared" si="9"/>
        <v>184.36474852992697</v>
      </c>
      <c r="G24" s="95">
        <f t="shared" si="9"/>
        <v>216.02283092610884</v>
      </c>
      <c r="H24" s="96">
        <f t="shared" si="9"/>
        <v>308.83277842923206</v>
      </c>
      <c r="I24" s="94">
        <f t="shared" si="9"/>
        <v>202.67705333032438</v>
      </c>
      <c r="J24" s="95">
        <f t="shared" si="9"/>
        <v>257.35928014702876</v>
      </c>
      <c r="K24" s="95">
        <f t="shared" si="9"/>
        <v>311.087185379937</v>
      </c>
      <c r="L24" s="95">
        <f t="shared" si="9"/>
        <v>364.3077276594204</v>
      </c>
      <c r="M24" s="96">
        <f t="shared" si="9"/>
        <v>523.611919877481</v>
      </c>
      <c r="N24" s="94">
        <f t="shared" si="9"/>
        <v>268.4006662378677</v>
      </c>
      <c r="O24" s="95">
        <f t="shared" si="9"/>
        <v>327.64091601217683</v>
      </c>
      <c r="P24" s="95">
        <f t="shared" si="9"/>
        <v>386.862915922665</v>
      </c>
      <c r="Q24" s="95">
        <f t="shared" si="9"/>
        <v>446.8357210510917</v>
      </c>
      <c r="R24" s="96">
        <f t="shared" si="9"/>
        <v>644.5789646887354</v>
      </c>
      <c r="S24" s="94">
        <f t="shared" si="9"/>
        <v>369.7099801333768</v>
      </c>
      <c r="T24" s="95">
        <f t="shared" si="9"/>
        <v>460.08922943884664</v>
      </c>
      <c r="U24" s="95">
        <f t="shared" si="9"/>
        <v>546.421114448357</v>
      </c>
      <c r="V24" s="95">
        <f t="shared" si="9"/>
        <v>630.7150888861657</v>
      </c>
      <c r="W24" s="96">
        <f t="shared" si="9"/>
        <v>874.7308709596326</v>
      </c>
      <c r="X24" s="94">
        <f t="shared" si="9"/>
        <v>537.9076270597226</v>
      </c>
      <c r="Y24" s="95">
        <f t="shared" si="9"/>
        <v>660.6068883901222</v>
      </c>
      <c r="Z24" s="95">
        <f t="shared" si="9"/>
        <v>780.588761125312</v>
      </c>
      <c r="AA24" s="95">
        <f t="shared" si="9"/>
        <v>899.999472179609</v>
      </c>
      <c r="AB24" s="96">
        <f t="shared" si="9"/>
        <v>1268.1344401360268</v>
      </c>
    </row>
    <row r="25" spans="1:28" ht="16.5" customHeight="1">
      <c r="A25" s="98"/>
      <c r="B25" s="88"/>
      <c r="C25" s="89" t="s">
        <v>16</v>
      </c>
      <c r="D25" s="90">
        <f aca="true" t="shared" si="10" ref="D25:AB25">($B26/1000)*D$13</f>
        <v>209.33143202223056</v>
      </c>
      <c r="E25" s="91">
        <f t="shared" si="10"/>
        <v>268.1649526265721</v>
      </c>
      <c r="F25" s="91">
        <f t="shared" si="10"/>
        <v>324.80614497204334</v>
      </c>
      <c r="G25" s="91">
        <f t="shared" si="10"/>
        <v>380.6989647853121</v>
      </c>
      <c r="H25" s="92">
        <f t="shared" si="10"/>
        <v>543.2205713143974</v>
      </c>
      <c r="I25" s="90">
        <f t="shared" si="10"/>
        <v>354.917629254865</v>
      </c>
      <c r="J25" s="91">
        <f t="shared" si="10"/>
        <v>450.97169291966054</v>
      </c>
      <c r="K25" s="91">
        <f t="shared" si="10"/>
        <v>545.4979297176484</v>
      </c>
      <c r="L25" s="91">
        <f t="shared" si="10"/>
        <v>639.2427742867001</v>
      </c>
      <c r="M25" s="92">
        <f t="shared" si="10"/>
        <v>920.2706635575166</v>
      </c>
      <c r="N25" s="90">
        <f t="shared" si="10"/>
        <v>475.9037721924391</v>
      </c>
      <c r="O25" s="91">
        <f t="shared" si="10"/>
        <v>582.3971190051004</v>
      </c>
      <c r="P25" s="91">
        <f t="shared" si="10"/>
        <v>689.3640627559608</v>
      </c>
      <c r="Q25" s="91">
        <f t="shared" si="10"/>
        <v>798.2243128161015</v>
      </c>
      <c r="R25" s="92">
        <f t="shared" si="10"/>
        <v>1153.19167324194</v>
      </c>
      <c r="S25" s="90">
        <f t="shared" si="10"/>
        <v>654.0814272545408</v>
      </c>
      <c r="T25" s="91">
        <f t="shared" si="10"/>
        <v>815.1940699259312</v>
      </c>
      <c r="U25" s="91">
        <f t="shared" si="10"/>
        <v>969.5710574962981</v>
      </c>
      <c r="V25" s="91">
        <f t="shared" si="10"/>
        <v>1120.8143769804342</v>
      </c>
      <c r="W25" s="92">
        <f t="shared" si="10"/>
        <v>1562.0709410395366</v>
      </c>
      <c r="X25" s="90">
        <f t="shared" si="10"/>
        <v>945.1334656991872</v>
      </c>
      <c r="Y25" s="91">
        <f t="shared" si="10"/>
        <v>1163.9913601833966</v>
      </c>
      <c r="Z25" s="91">
        <f t="shared" si="10"/>
        <v>1379.320686316893</v>
      </c>
      <c r="AA25" s="91">
        <f t="shared" si="10"/>
        <v>1594.8007462230591</v>
      </c>
      <c r="AB25" s="92">
        <f t="shared" si="10"/>
        <v>2265.937371644521</v>
      </c>
    </row>
    <row r="26" spans="1:28" ht="16.5" customHeight="1">
      <c r="A26" s="98" t="s">
        <v>19</v>
      </c>
      <c r="B26" s="72">
        <v>905</v>
      </c>
      <c r="C26" s="93" t="s">
        <v>16</v>
      </c>
      <c r="D26" s="94">
        <f aca="true" t="shared" si="11" ref="D26:AB26">($B26/1000)*D$14</f>
        <v>133.65865823287947</v>
      </c>
      <c r="E26" s="95">
        <f t="shared" si="11"/>
        <v>171.17052366788332</v>
      </c>
      <c r="F26" s="95">
        <f t="shared" si="11"/>
        <v>207.26720176345825</v>
      </c>
      <c r="G26" s="95">
        <f t="shared" si="11"/>
        <v>242.8579652026441</v>
      </c>
      <c r="H26" s="96">
        <f t="shared" si="11"/>
        <v>347.197098731</v>
      </c>
      <c r="I26" s="94">
        <f t="shared" si="11"/>
        <v>227.85432703595473</v>
      </c>
      <c r="J26" s="95">
        <f t="shared" si="11"/>
        <v>289.3293770597031</v>
      </c>
      <c r="K26" s="95">
        <f t="shared" si="11"/>
        <v>349.7315562345876</v>
      </c>
      <c r="L26" s="95">
        <f t="shared" si="11"/>
        <v>409.5633460022055</v>
      </c>
      <c r="M26" s="96">
        <f t="shared" si="11"/>
        <v>588.6568788684724</v>
      </c>
      <c r="N26" s="94">
        <f t="shared" si="11"/>
        <v>301.742363907168</v>
      </c>
      <c r="O26" s="95">
        <f t="shared" si="11"/>
        <v>368.3416509205218</v>
      </c>
      <c r="P26" s="95">
        <f t="shared" si="11"/>
        <v>434.92042100622587</v>
      </c>
      <c r="Q26" s="95">
        <f t="shared" si="11"/>
        <v>502.34326403880493</v>
      </c>
      <c r="R26" s="96">
        <f t="shared" si="11"/>
        <v>724.6508857680814</v>
      </c>
      <c r="S26" s="94">
        <f t="shared" si="11"/>
        <v>415.63668574000747</v>
      </c>
      <c r="T26" s="95">
        <f t="shared" si="11"/>
        <v>517.2431709840449</v>
      </c>
      <c r="U26" s="95">
        <f t="shared" si="11"/>
        <v>614.2995137587119</v>
      </c>
      <c r="V26" s="95">
        <f t="shared" si="11"/>
        <v>709.0647893689193</v>
      </c>
      <c r="W26" s="96">
        <f t="shared" si="11"/>
        <v>983.3930909546181</v>
      </c>
      <c r="X26" s="94">
        <f t="shared" si="11"/>
        <v>604.7284502969552</v>
      </c>
      <c r="Y26" s="95">
        <f t="shared" si="11"/>
        <v>742.6698558920007</v>
      </c>
      <c r="Z26" s="95">
        <f t="shared" si="11"/>
        <v>877.5563090911892</v>
      </c>
      <c r="AA26" s="95">
        <f t="shared" si="11"/>
        <v>1011.8006488478834</v>
      </c>
      <c r="AB26" s="96">
        <f t="shared" si="11"/>
        <v>1425.666668724353</v>
      </c>
    </row>
    <row r="27" spans="1:28" ht="16.5" customHeight="1">
      <c r="A27" s="98" t="s">
        <v>20</v>
      </c>
      <c r="B27" s="88"/>
      <c r="C27" s="89" t="s">
        <v>16</v>
      </c>
      <c r="D27" s="90">
        <f aca="true" t="shared" si="12" ref="D27:AB27">($B28/1000)*D$13</f>
        <v>232.46197699706264</v>
      </c>
      <c r="E27" s="91">
        <f t="shared" si="12"/>
        <v>297.79643910464625</v>
      </c>
      <c r="F27" s="91">
        <f t="shared" si="12"/>
        <v>360.69632673690995</v>
      </c>
      <c r="G27" s="91">
        <f t="shared" si="12"/>
        <v>422.7651487394902</v>
      </c>
      <c r="H27" s="92">
        <f t="shared" si="12"/>
        <v>603.2449438353252</v>
      </c>
      <c r="I27" s="90">
        <f t="shared" si="12"/>
        <v>394.1350468520876</v>
      </c>
      <c r="J27" s="91">
        <f t="shared" si="12"/>
        <v>500.8028192091257</v>
      </c>
      <c r="K27" s="91">
        <f t="shared" si="12"/>
        <v>605.7739440510901</v>
      </c>
      <c r="L27" s="91">
        <f t="shared" si="12"/>
        <v>709.877334981363</v>
      </c>
      <c r="M27" s="92">
        <f t="shared" si="12"/>
        <v>1021.9580296964685</v>
      </c>
      <c r="N27" s="90">
        <f t="shared" si="12"/>
        <v>528.4898243683991</v>
      </c>
      <c r="O27" s="91">
        <f t="shared" si="12"/>
        <v>646.7503918233434</v>
      </c>
      <c r="P27" s="91">
        <f t="shared" si="12"/>
        <v>765.5368873698791</v>
      </c>
      <c r="Q27" s="91">
        <f t="shared" si="12"/>
        <v>886.4258943427424</v>
      </c>
      <c r="R27" s="92">
        <f t="shared" si="12"/>
        <v>1280.6161675228172</v>
      </c>
      <c r="S27" s="90">
        <f t="shared" si="12"/>
        <v>726.3556181113961</v>
      </c>
      <c r="T27" s="91">
        <f t="shared" si="12"/>
        <v>905.2707627354263</v>
      </c>
      <c r="U27" s="91">
        <f t="shared" si="12"/>
        <v>1076.705980976552</v>
      </c>
      <c r="V27" s="91">
        <f t="shared" si="12"/>
        <v>1244.66126946446</v>
      </c>
      <c r="W27" s="92">
        <f t="shared" si="12"/>
        <v>1734.6754649113084</v>
      </c>
      <c r="X27" s="90">
        <f t="shared" si="12"/>
        <v>1049.56810279302</v>
      </c>
      <c r="Y27" s="91">
        <f t="shared" si="12"/>
        <v>1292.6091900379154</v>
      </c>
      <c r="Z27" s="91">
        <f t="shared" si="12"/>
        <v>1531.7318118767705</v>
      </c>
      <c r="AA27" s="91">
        <f t="shared" si="12"/>
        <v>1771.0218231537835</v>
      </c>
      <c r="AB27" s="92">
        <f t="shared" si="12"/>
        <v>2516.3171917157383</v>
      </c>
    </row>
    <row r="28" spans="1:28" ht="16.5" customHeight="1">
      <c r="A28" s="98" t="s">
        <v>21</v>
      </c>
      <c r="B28" s="72">
        <v>1005</v>
      </c>
      <c r="C28" s="93" t="s">
        <v>16</v>
      </c>
      <c r="D28" s="94">
        <f aca="true" t="shared" si="13" ref="D28:AB28">($B28/1000)*D$14</f>
        <v>148.42757074479982</v>
      </c>
      <c r="E28" s="95">
        <f t="shared" si="13"/>
        <v>190.08439368643394</v>
      </c>
      <c r="F28" s="95">
        <f t="shared" si="13"/>
        <v>230.16965499698952</v>
      </c>
      <c r="G28" s="95">
        <f t="shared" si="13"/>
        <v>269.6930994791793</v>
      </c>
      <c r="H28" s="96">
        <f t="shared" si="13"/>
        <v>385.5614190327679</v>
      </c>
      <c r="I28" s="94">
        <f t="shared" si="13"/>
        <v>253.03160074158504</v>
      </c>
      <c r="J28" s="95">
        <f t="shared" si="13"/>
        <v>321.2994739723774</v>
      </c>
      <c r="K28" s="95">
        <f t="shared" si="13"/>
        <v>388.3759270892381</v>
      </c>
      <c r="L28" s="95">
        <f t="shared" si="13"/>
        <v>454.81896434499055</v>
      </c>
      <c r="M28" s="96">
        <f t="shared" si="13"/>
        <v>653.7018378594638</v>
      </c>
      <c r="N28" s="94">
        <f t="shared" si="13"/>
        <v>335.08406157646834</v>
      </c>
      <c r="O28" s="95">
        <f t="shared" si="13"/>
        <v>409.04238582886666</v>
      </c>
      <c r="P28" s="95">
        <f t="shared" si="13"/>
        <v>482.9779260897867</v>
      </c>
      <c r="Q28" s="95">
        <f t="shared" si="13"/>
        <v>557.850807026518</v>
      </c>
      <c r="R28" s="96">
        <f t="shared" si="13"/>
        <v>804.7228068474274</v>
      </c>
      <c r="S28" s="94">
        <f t="shared" si="13"/>
        <v>461.56339134663807</v>
      </c>
      <c r="T28" s="95">
        <f t="shared" si="13"/>
        <v>574.3971125292433</v>
      </c>
      <c r="U28" s="95">
        <f t="shared" si="13"/>
        <v>682.1779130690667</v>
      </c>
      <c r="V28" s="95">
        <f t="shared" si="13"/>
        <v>787.4144898516727</v>
      </c>
      <c r="W28" s="96">
        <f t="shared" si="13"/>
        <v>1092.0553109496034</v>
      </c>
      <c r="X28" s="94">
        <f t="shared" si="13"/>
        <v>671.5492735341877</v>
      </c>
      <c r="Y28" s="95">
        <f t="shared" si="13"/>
        <v>824.7328233938791</v>
      </c>
      <c r="Z28" s="95">
        <f t="shared" si="13"/>
        <v>974.5238570570664</v>
      </c>
      <c r="AA28" s="95">
        <f t="shared" si="13"/>
        <v>1123.6018255161578</v>
      </c>
      <c r="AB28" s="96">
        <f t="shared" si="13"/>
        <v>1583.1988973126793</v>
      </c>
    </row>
    <row r="29" spans="1:28" ht="16.5" customHeight="1">
      <c r="A29" s="98" t="s">
        <v>22</v>
      </c>
      <c r="B29" s="88"/>
      <c r="C29" s="89" t="s">
        <v>16</v>
      </c>
      <c r="D29" s="90">
        <f aca="true" t="shared" si="14" ref="D29:AB29">($B30/1000)*D$13</f>
        <v>255.59252197189477</v>
      </c>
      <c r="E29" s="91">
        <f t="shared" si="14"/>
        <v>327.42792558272055</v>
      </c>
      <c r="F29" s="91">
        <f t="shared" si="14"/>
        <v>396.5865085017767</v>
      </c>
      <c r="G29" s="91">
        <f t="shared" si="14"/>
        <v>464.83133269366834</v>
      </c>
      <c r="H29" s="92">
        <f t="shared" si="14"/>
        <v>663.2693163562532</v>
      </c>
      <c r="I29" s="90">
        <f t="shared" si="14"/>
        <v>433.3524644493103</v>
      </c>
      <c r="J29" s="91">
        <f t="shared" si="14"/>
        <v>550.633945498591</v>
      </c>
      <c r="K29" s="91">
        <f t="shared" si="14"/>
        <v>666.049958384532</v>
      </c>
      <c r="L29" s="91">
        <f t="shared" si="14"/>
        <v>780.511895676026</v>
      </c>
      <c r="M29" s="92">
        <f t="shared" si="14"/>
        <v>1123.6453958354207</v>
      </c>
      <c r="N29" s="90">
        <f t="shared" si="14"/>
        <v>581.0758765443593</v>
      </c>
      <c r="O29" s="91">
        <f t="shared" si="14"/>
        <v>711.1036646415866</v>
      </c>
      <c r="P29" s="91">
        <f t="shared" si="14"/>
        <v>841.7097119837975</v>
      </c>
      <c r="Q29" s="91">
        <f t="shared" si="14"/>
        <v>974.6274758693835</v>
      </c>
      <c r="R29" s="92">
        <f t="shared" si="14"/>
        <v>1408.0406618036945</v>
      </c>
      <c r="S29" s="90">
        <f t="shared" si="14"/>
        <v>798.6298089682515</v>
      </c>
      <c r="T29" s="91">
        <f t="shared" si="14"/>
        <v>995.3474555449214</v>
      </c>
      <c r="U29" s="91">
        <f t="shared" si="14"/>
        <v>1183.840904456806</v>
      </c>
      <c r="V29" s="91">
        <f t="shared" si="14"/>
        <v>1368.5081619484858</v>
      </c>
      <c r="W29" s="92">
        <f t="shared" si="14"/>
        <v>1907.2799887830804</v>
      </c>
      <c r="X29" s="90">
        <f t="shared" si="14"/>
        <v>1154.0027398868529</v>
      </c>
      <c r="Y29" s="91">
        <f t="shared" si="14"/>
        <v>1421.2270198924346</v>
      </c>
      <c r="Z29" s="91">
        <f t="shared" si="14"/>
        <v>1684.1429374366483</v>
      </c>
      <c r="AA29" s="91">
        <f t="shared" si="14"/>
        <v>1947.2429000845086</v>
      </c>
      <c r="AB29" s="92">
        <f t="shared" si="14"/>
        <v>2766.6970117869564</v>
      </c>
    </row>
    <row r="30" spans="1:28" ht="16.5" customHeight="1">
      <c r="A30" s="98" t="s">
        <v>23</v>
      </c>
      <c r="B30" s="72">
        <v>1105</v>
      </c>
      <c r="C30" s="93" t="s">
        <v>16</v>
      </c>
      <c r="D30" s="94">
        <f aca="true" t="shared" si="15" ref="D30:AB32">($B30/1000)*D$14</f>
        <v>163.19648325672023</v>
      </c>
      <c r="E30" s="95">
        <f t="shared" si="15"/>
        <v>208.9982637049846</v>
      </c>
      <c r="F30" s="95">
        <f t="shared" si="15"/>
        <v>253.07210823052085</v>
      </c>
      <c r="G30" s="95">
        <f t="shared" si="15"/>
        <v>296.5282337557146</v>
      </c>
      <c r="H30" s="96">
        <f t="shared" si="15"/>
        <v>423.9257393345359</v>
      </c>
      <c r="I30" s="94">
        <f t="shared" si="15"/>
        <v>278.2088744472154</v>
      </c>
      <c r="J30" s="95">
        <f t="shared" si="15"/>
        <v>353.26957088505185</v>
      </c>
      <c r="K30" s="95">
        <f t="shared" si="15"/>
        <v>427.0202979438887</v>
      </c>
      <c r="L30" s="95">
        <f t="shared" si="15"/>
        <v>500.0745826877757</v>
      </c>
      <c r="M30" s="96">
        <f t="shared" si="15"/>
        <v>718.7467968504552</v>
      </c>
      <c r="N30" s="94">
        <f t="shared" si="15"/>
        <v>368.4257592457687</v>
      </c>
      <c r="O30" s="95">
        <f t="shared" si="15"/>
        <v>449.74312073721165</v>
      </c>
      <c r="P30" s="95">
        <f t="shared" si="15"/>
        <v>531.0354311733475</v>
      </c>
      <c r="Q30" s="95">
        <f t="shared" si="15"/>
        <v>613.3583500142314</v>
      </c>
      <c r="R30" s="96">
        <f t="shared" si="15"/>
        <v>884.7947279267734</v>
      </c>
      <c r="S30" s="94">
        <f t="shared" si="15"/>
        <v>507.49009695326873</v>
      </c>
      <c r="T30" s="95">
        <f t="shared" si="15"/>
        <v>631.5510540744416</v>
      </c>
      <c r="U30" s="95">
        <f t="shared" si="15"/>
        <v>750.0563123794217</v>
      </c>
      <c r="V30" s="95">
        <f t="shared" si="15"/>
        <v>865.7641903344263</v>
      </c>
      <c r="W30" s="96">
        <f t="shared" si="15"/>
        <v>1200.7175309445888</v>
      </c>
      <c r="X30" s="94">
        <f t="shared" si="15"/>
        <v>738.3700967714204</v>
      </c>
      <c r="Y30" s="95">
        <f t="shared" si="15"/>
        <v>906.7957908957577</v>
      </c>
      <c r="Z30" s="95">
        <f t="shared" si="15"/>
        <v>1071.4914050229436</v>
      </c>
      <c r="AA30" s="95">
        <f t="shared" si="15"/>
        <v>1235.4030021844321</v>
      </c>
      <c r="AB30" s="96">
        <f t="shared" si="15"/>
        <v>1740.7311259010055</v>
      </c>
    </row>
    <row r="31" spans="1:28" ht="16.5" customHeight="1">
      <c r="A31" s="98"/>
      <c r="B31" s="88"/>
      <c r="C31" s="89" t="s">
        <v>16</v>
      </c>
      <c r="D31" s="90">
        <f aca="true" t="shared" si="16" ref="D31:AB31">($B32/1000)*D$13</f>
        <v>278.7230669467269</v>
      </c>
      <c r="E31" s="91">
        <f t="shared" si="16"/>
        <v>357.05941206079484</v>
      </c>
      <c r="F31" s="91">
        <f t="shared" si="16"/>
        <v>432.47669026664335</v>
      </c>
      <c r="G31" s="91">
        <f t="shared" si="16"/>
        <v>506.89751664784654</v>
      </c>
      <c r="H31" s="92">
        <f t="shared" si="16"/>
        <v>723.2936888771811</v>
      </c>
      <c r="I31" s="90">
        <f t="shared" si="16"/>
        <v>472.569882046533</v>
      </c>
      <c r="J31" s="91">
        <f t="shared" si="16"/>
        <v>600.4650717880563</v>
      </c>
      <c r="K31" s="91">
        <f t="shared" si="16"/>
        <v>726.3259727179739</v>
      </c>
      <c r="L31" s="91">
        <f t="shared" si="16"/>
        <v>851.1464563706891</v>
      </c>
      <c r="M31" s="92">
        <f t="shared" si="16"/>
        <v>1225.332761974373</v>
      </c>
      <c r="N31" s="90">
        <f t="shared" si="16"/>
        <v>633.6619287203195</v>
      </c>
      <c r="O31" s="91">
        <f t="shared" si="16"/>
        <v>775.4569374598299</v>
      </c>
      <c r="P31" s="91">
        <f t="shared" si="16"/>
        <v>917.8825365977159</v>
      </c>
      <c r="Q31" s="91">
        <f t="shared" si="16"/>
        <v>1062.8290573960246</v>
      </c>
      <c r="R31" s="92">
        <f t="shared" si="16"/>
        <v>1535.465156084572</v>
      </c>
      <c r="S31" s="90">
        <f t="shared" si="16"/>
        <v>870.9039998251069</v>
      </c>
      <c r="T31" s="91">
        <f t="shared" si="16"/>
        <v>1085.4241483544167</v>
      </c>
      <c r="U31" s="91">
        <f t="shared" si="16"/>
        <v>1290.9758279370599</v>
      </c>
      <c r="V31" s="91">
        <f t="shared" si="16"/>
        <v>1492.355054432512</v>
      </c>
      <c r="W31" s="92">
        <f t="shared" si="16"/>
        <v>2079.8845126548526</v>
      </c>
      <c r="X31" s="90">
        <f t="shared" si="16"/>
        <v>1258.4373769806857</v>
      </c>
      <c r="Y31" s="91">
        <f t="shared" si="16"/>
        <v>1549.8448497469535</v>
      </c>
      <c r="Z31" s="91">
        <f t="shared" si="16"/>
        <v>1836.5540629965262</v>
      </c>
      <c r="AA31" s="91">
        <f t="shared" si="16"/>
        <v>2123.4639770152335</v>
      </c>
      <c r="AB31" s="92">
        <f t="shared" si="16"/>
        <v>3017.0768318581745</v>
      </c>
    </row>
    <row r="32" spans="1:28" ht="16.5" customHeight="1">
      <c r="A32" s="98" t="s">
        <v>24</v>
      </c>
      <c r="B32" s="72">
        <v>1205</v>
      </c>
      <c r="C32" s="93" t="s">
        <v>16</v>
      </c>
      <c r="D32" s="94">
        <f t="shared" si="15"/>
        <v>177.9653957686406</v>
      </c>
      <c r="E32" s="95">
        <f t="shared" si="15"/>
        <v>227.91213372353525</v>
      </c>
      <c r="F32" s="95">
        <f t="shared" si="15"/>
        <v>275.97456146405216</v>
      </c>
      <c r="G32" s="95">
        <f t="shared" si="15"/>
        <v>323.36336803224987</v>
      </c>
      <c r="H32" s="96">
        <f t="shared" si="15"/>
        <v>462.29005963630385</v>
      </c>
      <c r="I32" s="94">
        <f t="shared" si="15"/>
        <v>303.3861481528458</v>
      </c>
      <c r="J32" s="95">
        <f t="shared" si="15"/>
        <v>385.23966779772627</v>
      </c>
      <c r="K32" s="95">
        <f t="shared" si="15"/>
        <v>465.66466879853925</v>
      </c>
      <c r="L32" s="95">
        <f t="shared" si="15"/>
        <v>545.3302010305609</v>
      </c>
      <c r="M32" s="96">
        <f t="shared" si="15"/>
        <v>783.7917558414467</v>
      </c>
      <c r="N32" s="94">
        <f t="shared" si="15"/>
        <v>401.76745691506903</v>
      </c>
      <c r="O32" s="95">
        <f t="shared" si="15"/>
        <v>490.44385564555665</v>
      </c>
      <c r="P32" s="95">
        <f t="shared" si="15"/>
        <v>579.0929362569085</v>
      </c>
      <c r="Q32" s="95">
        <f t="shared" si="15"/>
        <v>668.8658930019446</v>
      </c>
      <c r="R32" s="96">
        <f t="shared" si="15"/>
        <v>964.8666490061195</v>
      </c>
      <c r="S32" s="94">
        <f t="shared" si="15"/>
        <v>553.4168025598995</v>
      </c>
      <c r="T32" s="95">
        <f t="shared" si="15"/>
        <v>688.70499561964</v>
      </c>
      <c r="U32" s="95">
        <f t="shared" si="15"/>
        <v>817.9347116897767</v>
      </c>
      <c r="V32" s="95">
        <f t="shared" si="15"/>
        <v>944.1138908171798</v>
      </c>
      <c r="W32" s="96">
        <f t="shared" si="15"/>
        <v>1309.3797509395743</v>
      </c>
      <c r="X32" s="94">
        <f t="shared" si="15"/>
        <v>805.190920008653</v>
      </c>
      <c r="Y32" s="95">
        <f t="shared" si="15"/>
        <v>988.8587583976363</v>
      </c>
      <c r="Z32" s="95">
        <f t="shared" si="15"/>
        <v>1168.458952988821</v>
      </c>
      <c r="AA32" s="95">
        <f t="shared" si="15"/>
        <v>1347.2041788527067</v>
      </c>
      <c r="AB32" s="96">
        <f t="shared" si="15"/>
        <v>1898.263354489332</v>
      </c>
    </row>
    <row r="33" spans="1:28" ht="16.5" customHeight="1">
      <c r="A33" s="98" t="s">
        <v>19</v>
      </c>
      <c r="B33" s="88"/>
      <c r="C33" s="89" t="s">
        <v>16</v>
      </c>
      <c r="D33" s="90">
        <f aca="true" t="shared" si="17" ref="D33:AB33">($B34/1000)*D$13</f>
        <v>301.853611921559</v>
      </c>
      <c r="E33" s="91">
        <f t="shared" si="17"/>
        <v>386.6908985388691</v>
      </c>
      <c r="F33" s="91">
        <f t="shared" si="17"/>
        <v>468.36687203151</v>
      </c>
      <c r="G33" s="91">
        <f t="shared" si="17"/>
        <v>548.9637006020246</v>
      </c>
      <c r="H33" s="92">
        <f t="shared" si="17"/>
        <v>783.3180613981089</v>
      </c>
      <c r="I33" s="90">
        <f t="shared" si="17"/>
        <v>511.7872996437556</v>
      </c>
      <c r="J33" s="91">
        <f t="shared" si="17"/>
        <v>650.2961980775215</v>
      </c>
      <c r="K33" s="91">
        <f t="shared" si="17"/>
        <v>786.6019870514156</v>
      </c>
      <c r="L33" s="91">
        <f t="shared" si="17"/>
        <v>921.781017065352</v>
      </c>
      <c r="M33" s="92">
        <f t="shared" si="17"/>
        <v>1327.020128113325</v>
      </c>
      <c r="N33" s="90">
        <f t="shared" si="17"/>
        <v>686.2479808962795</v>
      </c>
      <c r="O33" s="91">
        <f t="shared" si="17"/>
        <v>839.8102102780729</v>
      </c>
      <c r="P33" s="91">
        <f t="shared" si="17"/>
        <v>994.0553612116341</v>
      </c>
      <c r="Q33" s="91">
        <f t="shared" si="17"/>
        <v>1151.0306389226655</v>
      </c>
      <c r="R33" s="92">
        <f t="shared" si="17"/>
        <v>1662.8896503654491</v>
      </c>
      <c r="S33" s="90">
        <f t="shared" si="17"/>
        <v>943.1781906819622</v>
      </c>
      <c r="T33" s="91">
        <f t="shared" si="17"/>
        <v>1175.5008411639117</v>
      </c>
      <c r="U33" s="91">
        <f t="shared" si="17"/>
        <v>1398.1107514173136</v>
      </c>
      <c r="V33" s="91">
        <f t="shared" si="17"/>
        <v>1616.2019469165375</v>
      </c>
      <c r="W33" s="92">
        <f t="shared" si="17"/>
        <v>2252.489036526624</v>
      </c>
      <c r="X33" s="90">
        <f t="shared" si="17"/>
        <v>1362.8720140745186</v>
      </c>
      <c r="Y33" s="91">
        <f t="shared" si="17"/>
        <v>1678.4626796014722</v>
      </c>
      <c r="Z33" s="91">
        <f t="shared" si="17"/>
        <v>1988.9651885564035</v>
      </c>
      <c r="AA33" s="91">
        <f t="shared" si="17"/>
        <v>2299.685053945958</v>
      </c>
      <c r="AB33" s="92">
        <f t="shared" si="17"/>
        <v>3267.4566519293917</v>
      </c>
    </row>
    <row r="34" spans="1:28" ht="16.5" customHeight="1">
      <c r="A34" s="98" t="s">
        <v>20</v>
      </c>
      <c r="B34" s="72">
        <v>1305</v>
      </c>
      <c r="C34" s="99" t="s">
        <v>16</v>
      </c>
      <c r="D34" s="94">
        <f aca="true" t="shared" si="18" ref="D34:AB34">($B34/1000)*D$14</f>
        <v>192.73430828056098</v>
      </c>
      <c r="E34" s="95">
        <f t="shared" si="18"/>
        <v>246.82600374208587</v>
      </c>
      <c r="F34" s="95">
        <f t="shared" si="18"/>
        <v>298.87701469758343</v>
      </c>
      <c r="G34" s="95">
        <f t="shared" si="18"/>
        <v>350.19850230878507</v>
      </c>
      <c r="H34" s="96">
        <f t="shared" si="18"/>
        <v>500.65437993807177</v>
      </c>
      <c r="I34" s="94">
        <f t="shared" si="18"/>
        <v>328.56342185847615</v>
      </c>
      <c r="J34" s="95">
        <f t="shared" si="18"/>
        <v>417.2097647104006</v>
      </c>
      <c r="K34" s="95">
        <f t="shared" si="18"/>
        <v>504.3090396531898</v>
      </c>
      <c r="L34" s="95">
        <f t="shared" si="18"/>
        <v>590.585819373346</v>
      </c>
      <c r="M34" s="96">
        <f t="shared" si="18"/>
        <v>848.8367148324381</v>
      </c>
      <c r="N34" s="94">
        <f t="shared" si="18"/>
        <v>435.1091545843693</v>
      </c>
      <c r="O34" s="95">
        <f t="shared" si="18"/>
        <v>531.1445905539015</v>
      </c>
      <c r="P34" s="95">
        <f t="shared" si="18"/>
        <v>627.1504413404693</v>
      </c>
      <c r="Q34" s="95">
        <f t="shared" si="18"/>
        <v>724.3734359896579</v>
      </c>
      <c r="R34" s="96">
        <f t="shared" si="18"/>
        <v>1044.9385700854655</v>
      </c>
      <c r="S34" s="94">
        <f t="shared" si="18"/>
        <v>599.34350816653</v>
      </c>
      <c r="T34" s="95">
        <f t="shared" si="18"/>
        <v>745.8589371648383</v>
      </c>
      <c r="U34" s="95">
        <f t="shared" si="18"/>
        <v>885.8131110001315</v>
      </c>
      <c r="V34" s="95">
        <f t="shared" si="18"/>
        <v>1022.4635912999332</v>
      </c>
      <c r="W34" s="96">
        <f t="shared" si="18"/>
        <v>1418.0419709345595</v>
      </c>
      <c r="X34" s="94">
        <f t="shared" si="18"/>
        <v>872.0117432458856</v>
      </c>
      <c r="Y34" s="95">
        <f t="shared" si="18"/>
        <v>1070.9217258995147</v>
      </c>
      <c r="Z34" s="95">
        <f t="shared" si="18"/>
        <v>1265.4265009546982</v>
      </c>
      <c r="AA34" s="95">
        <f t="shared" si="18"/>
        <v>1459.005355520981</v>
      </c>
      <c r="AB34" s="96">
        <f t="shared" si="18"/>
        <v>2055.795583077658</v>
      </c>
    </row>
    <row r="35" spans="1:28" ht="16.5" customHeight="1">
      <c r="A35" s="98" t="s">
        <v>25</v>
      </c>
      <c r="B35" s="88"/>
      <c r="C35" s="89" t="s">
        <v>16</v>
      </c>
      <c r="D35" s="90">
        <f aca="true" t="shared" si="19" ref="D35:AB37">($B36/1000)*D$13</f>
        <v>324.9841568963911</v>
      </c>
      <c r="E35" s="91">
        <f t="shared" si="19"/>
        <v>416.3223850169434</v>
      </c>
      <c r="F35" s="91">
        <f t="shared" si="19"/>
        <v>504.2570537963767</v>
      </c>
      <c r="G35" s="91">
        <f t="shared" si="19"/>
        <v>591.0298845562028</v>
      </c>
      <c r="H35" s="92">
        <f t="shared" si="19"/>
        <v>843.3424339190368</v>
      </c>
      <c r="I35" s="90">
        <f t="shared" si="19"/>
        <v>551.0047172409783</v>
      </c>
      <c r="J35" s="91">
        <f t="shared" si="19"/>
        <v>700.1273243669867</v>
      </c>
      <c r="K35" s="91">
        <f t="shared" si="19"/>
        <v>846.8780013848575</v>
      </c>
      <c r="L35" s="91">
        <f t="shared" si="19"/>
        <v>992.415577760015</v>
      </c>
      <c r="M35" s="92">
        <f t="shared" si="19"/>
        <v>1428.7074942522772</v>
      </c>
      <c r="N35" s="90">
        <f t="shared" si="19"/>
        <v>738.8340330722397</v>
      </c>
      <c r="O35" s="91">
        <f t="shared" si="19"/>
        <v>904.1634830963161</v>
      </c>
      <c r="P35" s="91">
        <f t="shared" si="19"/>
        <v>1070.2281858255526</v>
      </c>
      <c r="Q35" s="91">
        <f t="shared" si="19"/>
        <v>1239.2322204493066</v>
      </c>
      <c r="R35" s="92">
        <f t="shared" si="19"/>
        <v>1790.3141446463267</v>
      </c>
      <c r="S35" s="90">
        <f t="shared" si="19"/>
        <v>1015.4523815388176</v>
      </c>
      <c r="T35" s="91">
        <f t="shared" si="19"/>
        <v>1265.577533973407</v>
      </c>
      <c r="U35" s="91">
        <f t="shared" si="19"/>
        <v>1505.2456748975678</v>
      </c>
      <c r="V35" s="91">
        <f t="shared" si="19"/>
        <v>1740.0488394005636</v>
      </c>
      <c r="W35" s="92">
        <f t="shared" si="19"/>
        <v>2425.0935603983967</v>
      </c>
      <c r="X35" s="90">
        <f t="shared" si="19"/>
        <v>1467.3066511683514</v>
      </c>
      <c r="Y35" s="91">
        <f t="shared" si="19"/>
        <v>1807.0805094559914</v>
      </c>
      <c r="Z35" s="91">
        <f t="shared" si="19"/>
        <v>2141.3763141162813</v>
      </c>
      <c r="AA35" s="91">
        <f t="shared" si="19"/>
        <v>2475.9061308766827</v>
      </c>
      <c r="AB35" s="92">
        <f t="shared" si="19"/>
        <v>3517.83647200061</v>
      </c>
    </row>
    <row r="36" spans="1:28" ht="16.5" customHeight="1">
      <c r="A36" s="98" t="s">
        <v>19</v>
      </c>
      <c r="B36" s="72">
        <v>1405</v>
      </c>
      <c r="C36" s="93" t="s">
        <v>16</v>
      </c>
      <c r="D36" s="94">
        <f aca="true" t="shared" si="20" ref="D36:AB38">($B36/1000)*D$14</f>
        <v>207.5032207924814</v>
      </c>
      <c r="E36" s="95">
        <f t="shared" si="20"/>
        <v>265.73987376063656</v>
      </c>
      <c r="F36" s="95">
        <f t="shared" si="20"/>
        <v>321.77946793111477</v>
      </c>
      <c r="G36" s="95">
        <f t="shared" si="20"/>
        <v>377.0336365853204</v>
      </c>
      <c r="H36" s="96">
        <f t="shared" si="20"/>
        <v>539.0187002398397</v>
      </c>
      <c r="I36" s="94">
        <f t="shared" si="20"/>
        <v>353.7406955641065</v>
      </c>
      <c r="J36" s="95">
        <f t="shared" si="20"/>
        <v>449.179861623075</v>
      </c>
      <c r="K36" s="95">
        <f t="shared" si="20"/>
        <v>542.9534105078404</v>
      </c>
      <c r="L36" s="95">
        <f t="shared" si="20"/>
        <v>635.8414377161312</v>
      </c>
      <c r="M36" s="96">
        <f t="shared" si="20"/>
        <v>913.8816738234295</v>
      </c>
      <c r="N36" s="94">
        <f t="shared" si="20"/>
        <v>468.45085225366967</v>
      </c>
      <c r="O36" s="95">
        <f t="shared" si="20"/>
        <v>571.8453254622465</v>
      </c>
      <c r="P36" s="95">
        <f t="shared" si="20"/>
        <v>675.2079464240302</v>
      </c>
      <c r="Q36" s="95">
        <f t="shared" si="20"/>
        <v>779.8809789773711</v>
      </c>
      <c r="R36" s="96">
        <f t="shared" si="20"/>
        <v>1125.0104911648114</v>
      </c>
      <c r="S36" s="94">
        <f t="shared" si="20"/>
        <v>645.2702137731608</v>
      </c>
      <c r="T36" s="95">
        <f t="shared" si="20"/>
        <v>803.0128787100366</v>
      </c>
      <c r="U36" s="95">
        <f t="shared" si="20"/>
        <v>953.6915103104865</v>
      </c>
      <c r="V36" s="95">
        <f t="shared" si="20"/>
        <v>1100.8132917826867</v>
      </c>
      <c r="W36" s="96">
        <f t="shared" si="20"/>
        <v>1526.7041909295451</v>
      </c>
      <c r="X36" s="94">
        <f t="shared" si="20"/>
        <v>938.8325664831183</v>
      </c>
      <c r="Y36" s="95">
        <f t="shared" si="20"/>
        <v>1152.9846934013933</v>
      </c>
      <c r="Z36" s="95">
        <f t="shared" si="20"/>
        <v>1362.3940489205754</v>
      </c>
      <c r="AA36" s="95">
        <f t="shared" si="20"/>
        <v>1570.8065321892554</v>
      </c>
      <c r="AB36" s="96">
        <f t="shared" si="20"/>
        <v>2213.3278116659844</v>
      </c>
    </row>
    <row r="37" spans="1:28" ht="16.5" customHeight="1">
      <c r="A37" s="98" t="s">
        <v>26</v>
      </c>
      <c r="B37" s="88"/>
      <c r="C37" s="89" t="s">
        <v>16</v>
      </c>
      <c r="D37" s="90">
        <f t="shared" si="19"/>
        <v>371.2452468460553</v>
      </c>
      <c r="E37" s="91">
        <f t="shared" si="19"/>
        <v>475.58535797309185</v>
      </c>
      <c r="F37" s="91">
        <f t="shared" si="19"/>
        <v>576.03741732611</v>
      </c>
      <c r="G37" s="91">
        <f t="shared" si="19"/>
        <v>675.1622524645591</v>
      </c>
      <c r="H37" s="92">
        <f t="shared" si="19"/>
        <v>963.3911789608926</v>
      </c>
      <c r="I37" s="90">
        <f t="shared" si="19"/>
        <v>629.4395524354236</v>
      </c>
      <c r="J37" s="91">
        <f t="shared" si="19"/>
        <v>799.7895769459172</v>
      </c>
      <c r="K37" s="91">
        <f t="shared" si="19"/>
        <v>967.430030051741</v>
      </c>
      <c r="L37" s="91">
        <f t="shared" si="19"/>
        <v>1133.684699149341</v>
      </c>
      <c r="M37" s="92">
        <f t="shared" si="19"/>
        <v>1632.0822265301813</v>
      </c>
      <c r="N37" s="90">
        <f t="shared" si="19"/>
        <v>844.0061374241599</v>
      </c>
      <c r="O37" s="91">
        <f t="shared" si="19"/>
        <v>1032.8700287328022</v>
      </c>
      <c r="P37" s="91">
        <f t="shared" si="19"/>
        <v>1222.573835053389</v>
      </c>
      <c r="Q37" s="91">
        <f t="shared" si="19"/>
        <v>1415.6353835025886</v>
      </c>
      <c r="R37" s="92">
        <f t="shared" si="19"/>
        <v>2045.1631332080813</v>
      </c>
      <c r="S37" s="90">
        <f t="shared" si="19"/>
        <v>1160.0007632525283</v>
      </c>
      <c r="T37" s="91">
        <f t="shared" si="19"/>
        <v>1445.7309195923972</v>
      </c>
      <c r="U37" s="91">
        <f t="shared" si="19"/>
        <v>1719.5155218580755</v>
      </c>
      <c r="V37" s="91">
        <f t="shared" si="19"/>
        <v>1987.7426243686152</v>
      </c>
      <c r="W37" s="92">
        <f t="shared" si="19"/>
        <v>2770.3026081419403</v>
      </c>
      <c r="X37" s="90">
        <f t="shared" si="19"/>
        <v>1676.1759253560172</v>
      </c>
      <c r="Y37" s="91">
        <f t="shared" si="19"/>
        <v>2064.3161691650294</v>
      </c>
      <c r="Z37" s="91">
        <f t="shared" si="19"/>
        <v>2446.1985652360368</v>
      </c>
      <c r="AA37" s="91">
        <f t="shared" si="19"/>
        <v>2828.3482847381324</v>
      </c>
      <c r="AB37" s="92">
        <f t="shared" si="19"/>
        <v>4018.596112143045</v>
      </c>
    </row>
    <row r="38" spans="1:28" ht="16.5" customHeight="1">
      <c r="A38" s="98" t="s">
        <v>20</v>
      </c>
      <c r="B38" s="72">
        <v>1605</v>
      </c>
      <c r="C38" s="93" t="s">
        <v>16</v>
      </c>
      <c r="D38" s="94">
        <f t="shared" si="20"/>
        <v>237.04104581632214</v>
      </c>
      <c r="E38" s="95">
        <f t="shared" si="20"/>
        <v>303.5676137977378</v>
      </c>
      <c r="F38" s="95">
        <f t="shared" si="20"/>
        <v>367.5843743981773</v>
      </c>
      <c r="G38" s="95">
        <f t="shared" si="20"/>
        <v>430.7039051383909</v>
      </c>
      <c r="H38" s="96">
        <f t="shared" si="20"/>
        <v>615.7473408433756</v>
      </c>
      <c r="I38" s="94">
        <f t="shared" si="20"/>
        <v>404.0952429753672</v>
      </c>
      <c r="J38" s="95">
        <f t="shared" si="20"/>
        <v>513.1200554484237</v>
      </c>
      <c r="K38" s="95">
        <f t="shared" si="20"/>
        <v>620.2421522171414</v>
      </c>
      <c r="L38" s="95">
        <f t="shared" si="20"/>
        <v>726.3526744017014</v>
      </c>
      <c r="M38" s="96">
        <f t="shared" si="20"/>
        <v>1043.9715918054123</v>
      </c>
      <c r="N38" s="94">
        <f t="shared" si="20"/>
        <v>535.1342475922703</v>
      </c>
      <c r="O38" s="95">
        <f t="shared" si="20"/>
        <v>653.2467952789364</v>
      </c>
      <c r="P38" s="95">
        <f t="shared" si="20"/>
        <v>771.322956591152</v>
      </c>
      <c r="Q38" s="95">
        <f t="shared" si="20"/>
        <v>890.8960649527976</v>
      </c>
      <c r="R38" s="96">
        <f t="shared" si="20"/>
        <v>1285.1543333235034</v>
      </c>
      <c r="S38" s="94">
        <f t="shared" si="20"/>
        <v>737.123624986422</v>
      </c>
      <c r="T38" s="95">
        <f t="shared" si="20"/>
        <v>917.3207618004333</v>
      </c>
      <c r="U38" s="95">
        <f t="shared" si="20"/>
        <v>1089.4483089311962</v>
      </c>
      <c r="V38" s="95">
        <f t="shared" si="20"/>
        <v>1257.5126927481938</v>
      </c>
      <c r="W38" s="96">
        <f t="shared" si="20"/>
        <v>1744.0286309195158</v>
      </c>
      <c r="X38" s="94">
        <f t="shared" si="20"/>
        <v>1072.4742129575834</v>
      </c>
      <c r="Y38" s="95">
        <f t="shared" si="20"/>
        <v>1317.1106284051505</v>
      </c>
      <c r="Z38" s="95">
        <f t="shared" si="20"/>
        <v>1556.32914485233</v>
      </c>
      <c r="AA38" s="95">
        <f t="shared" si="20"/>
        <v>1794.4088855258042</v>
      </c>
      <c r="AB38" s="96">
        <f t="shared" si="20"/>
        <v>2528.392268842637</v>
      </c>
    </row>
    <row r="39" spans="1:28" ht="16.5" customHeight="1">
      <c r="A39" s="98" t="s">
        <v>27</v>
      </c>
      <c r="B39" s="88"/>
      <c r="C39" s="89" t="s">
        <v>16</v>
      </c>
      <c r="D39" s="90">
        <f aca="true" t="shared" si="21" ref="D39:AB39">($B40/1000)*D$13</f>
        <v>417.5063367957195</v>
      </c>
      <c r="E39" s="91">
        <f t="shared" si="21"/>
        <v>534.8483309292403</v>
      </c>
      <c r="F39" s="91">
        <f t="shared" si="21"/>
        <v>647.8177808558434</v>
      </c>
      <c r="G39" s="91">
        <f t="shared" si="21"/>
        <v>759.2946203729152</v>
      </c>
      <c r="H39" s="92">
        <f t="shared" si="21"/>
        <v>1083.4399240027483</v>
      </c>
      <c r="I39" s="90">
        <f t="shared" si="21"/>
        <v>707.8743876298688</v>
      </c>
      <c r="J39" s="91">
        <f t="shared" si="21"/>
        <v>899.4518295248477</v>
      </c>
      <c r="K39" s="91">
        <f t="shared" si="21"/>
        <v>1087.9820587186246</v>
      </c>
      <c r="L39" s="91">
        <f t="shared" si="21"/>
        <v>1274.953820538667</v>
      </c>
      <c r="M39" s="92">
        <f t="shared" si="21"/>
        <v>1835.4569588080856</v>
      </c>
      <c r="N39" s="90">
        <f t="shared" si="21"/>
        <v>949.1782417760801</v>
      </c>
      <c r="O39" s="91">
        <f t="shared" si="21"/>
        <v>1161.5765743692887</v>
      </c>
      <c r="P39" s="91">
        <f t="shared" si="21"/>
        <v>1374.9194842812258</v>
      </c>
      <c r="Q39" s="91">
        <f t="shared" si="21"/>
        <v>1592.0385465558707</v>
      </c>
      <c r="R39" s="92">
        <f t="shared" si="21"/>
        <v>2300.012121769836</v>
      </c>
      <c r="S39" s="90">
        <f t="shared" si="21"/>
        <v>1304.5491449662388</v>
      </c>
      <c r="T39" s="91">
        <f t="shared" si="21"/>
        <v>1625.8843052113875</v>
      </c>
      <c r="U39" s="91">
        <f t="shared" si="21"/>
        <v>1933.7853688185833</v>
      </c>
      <c r="V39" s="91">
        <f t="shared" si="21"/>
        <v>2235.436409336667</v>
      </c>
      <c r="W39" s="92">
        <f t="shared" si="21"/>
        <v>3115.5116558854843</v>
      </c>
      <c r="X39" s="90">
        <f t="shared" si="21"/>
        <v>1885.0451995436827</v>
      </c>
      <c r="Y39" s="91">
        <f t="shared" si="21"/>
        <v>2321.5518288740673</v>
      </c>
      <c r="Z39" s="91">
        <f t="shared" si="21"/>
        <v>2751.020816355792</v>
      </c>
      <c r="AA39" s="91">
        <f t="shared" si="21"/>
        <v>3180.7904385995816</v>
      </c>
      <c r="AB39" s="92">
        <f t="shared" si="21"/>
        <v>4519.355752285481</v>
      </c>
    </row>
    <row r="40" spans="1:28" ht="16.5" customHeight="1">
      <c r="A40" s="98" t="s">
        <v>28</v>
      </c>
      <c r="B40" s="72">
        <v>1805</v>
      </c>
      <c r="C40" s="93" t="s">
        <v>16</v>
      </c>
      <c r="D40" s="94">
        <f aca="true" t="shared" si="22" ref="D40:AB40">($B40/1000)*D$14</f>
        <v>266.5788708401629</v>
      </c>
      <c r="E40" s="95">
        <f t="shared" si="22"/>
        <v>341.39535383483906</v>
      </c>
      <c r="F40" s="95">
        <f t="shared" si="22"/>
        <v>413.3892808652399</v>
      </c>
      <c r="G40" s="95">
        <f t="shared" si="22"/>
        <v>484.37417369146135</v>
      </c>
      <c r="H40" s="96">
        <f t="shared" si="22"/>
        <v>692.4759814469115</v>
      </c>
      <c r="I40" s="94">
        <f t="shared" si="22"/>
        <v>454.4497903866279</v>
      </c>
      <c r="J40" s="95">
        <f t="shared" si="22"/>
        <v>577.0602492737725</v>
      </c>
      <c r="K40" s="95">
        <f t="shared" si="22"/>
        <v>697.5308939264426</v>
      </c>
      <c r="L40" s="95">
        <f t="shared" si="22"/>
        <v>816.8639110872716</v>
      </c>
      <c r="M40" s="96">
        <f t="shared" si="22"/>
        <v>1174.0615097873952</v>
      </c>
      <c r="N40" s="94">
        <f t="shared" si="22"/>
        <v>601.817642930871</v>
      </c>
      <c r="O40" s="95">
        <f t="shared" si="22"/>
        <v>734.6482650956262</v>
      </c>
      <c r="P40" s="95">
        <f t="shared" si="22"/>
        <v>867.4379667582737</v>
      </c>
      <c r="Q40" s="95">
        <f t="shared" si="22"/>
        <v>1001.9111509282241</v>
      </c>
      <c r="R40" s="96">
        <f t="shared" si="22"/>
        <v>1445.2981754821953</v>
      </c>
      <c r="S40" s="94">
        <f t="shared" si="22"/>
        <v>828.9770361996833</v>
      </c>
      <c r="T40" s="95">
        <f t="shared" si="22"/>
        <v>1031.62864489083</v>
      </c>
      <c r="U40" s="95">
        <f t="shared" si="22"/>
        <v>1225.205107551906</v>
      </c>
      <c r="V40" s="95">
        <f t="shared" si="22"/>
        <v>1414.2120937137008</v>
      </c>
      <c r="W40" s="96">
        <f t="shared" si="22"/>
        <v>1961.3530709094866</v>
      </c>
      <c r="X40" s="94">
        <f t="shared" si="22"/>
        <v>1206.1158594320486</v>
      </c>
      <c r="Y40" s="95">
        <f t="shared" si="22"/>
        <v>1481.2365634089074</v>
      </c>
      <c r="Z40" s="95">
        <f t="shared" si="22"/>
        <v>1750.2642407840844</v>
      </c>
      <c r="AA40" s="95">
        <f t="shared" si="22"/>
        <v>2018.0112388623531</v>
      </c>
      <c r="AB40" s="96">
        <f t="shared" si="22"/>
        <v>2843.45672601929</v>
      </c>
    </row>
    <row r="41" spans="1:28" ht="16.5" customHeight="1">
      <c r="A41" s="100"/>
      <c r="B41" s="88"/>
      <c r="C41" s="89" t="s">
        <v>16</v>
      </c>
      <c r="D41" s="90">
        <f aca="true" t="shared" si="23" ref="D41:AB41">($B42/1000)*D$13</f>
        <v>463.76742674538366</v>
      </c>
      <c r="E41" s="91">
        <f t="shared" si="23"/>
        <v>594.1113038853889</v>
      </c>
      <c r="F41" s="91">
        <f t="shared" si="23"/>
        <v>719.5981443855767</v>
      </c>
      <c r="G41" s="91">
        <f t="shared" si="23"/>
        <v>843.4269882812715</v>
      </c>
      <c r="H41" s="92">
        <f t="shared" si="23"/>
        <v>1203.488669044604</v>
      </c>
      <c r="I41" s="90">
        <f t="shared" si="23"/>
        <v>786.3092228243141</v>
      </c>
      <c r="J41" s="91">
        <f t="shared" si="23"/>
        <v>999.1140821037782</v>
      </c>
      <c r="K41" s="91">
        <f t="shared" si="23"/>
        <v>1208.5340873855082</v>
      </c>
      <c r="L41" s="91">
        <f t="shared" si="23"/>
        <v>1416.222941927993</v>
      </c>
      <c r="M41" s="92">
        <f t="shared" si="23"/>
        <v>2038.8316910859896</v>
      </c>
      <c r="N41" s="90">
        <f t="shared" si="23"/>
        <v>1054.3503461280002</v>
      </c>
      <c r="O41" s="91">
        <f t="shared" si="23"/>
        <v>1290.283120005775</v>
      </c>
      <c r="P41" s="91">
        <f t="shared" si="23"/>
        <v>1527.2651335090625</v>
      </c>
      <c r="Q41" s="91">
        <f t="shared" si="23"/>
        <v>1768.441709609153</v>
      </c>
      <c r="R41" s="92">
        <f t="shared" si="23"/>
        <v>2554.8611103315907</v>
      </c>
      <c r="S41" s="90">
        <f t="shared" si="23"/>
        <v>1449.0975266799496</v>
      </c>
      <c r="T41" s="91">
        <f t="shared" si="23"/>
        <v>1806.0376908303779</v>
      </c>
      <c r="U41" s="91">
        <f t="shared" si="23"/>
        <v>2148.055215779091</v>
      </c>
      <c r="V41" s="91">
        <f t="shared" si="23"/>
        <v>2483.1301943047188</v>
      </c>
      <c r="W41" s="92">
        <f t="shared" si="23"/>
        <v>3460.7207036290283</v>
      </c>
      <c r="X41" s="90">
        <f t="shared" si="23"/>
        <v>2093.914473731348</v>
      </c>
      <c r="Y41" s="91">
        <f t="shared" si="23"/>
        <v>2578.787488583105</v>
      </c>
      <c r="Z41" s="91">
        <f t="shared" si="23"/>
        <v>3055.8430674755473</v>
      </c>
      <c r="AA41" s="91">
        <f t="shared" si="23"/>
        <v>3533.2325924610313</v>
      </c>
      <c r="AB41" s="92">
        <f t="shared" si="23"/>
        <v>5020.115392427916</v>
      </c>
    </row>
    <row r="42" spans="1:28" ht="16.5" customHeight="1">
      <c r="A42" s="100"/>
      <c r="B42" s="72">
        <v>2005</v>
      </c>
      <c r="C42" s="93" t="s">
        <v>16</v>
      </c>
      <c r="D42" s="94">
        <f aca="true" t="shared" si="24" ref="D42:AB42">($B42/1000)*D$14</f>
        <v>296.11669586400365</v>
      </c>
      <c r="E42" s="95">
        <f t="shared" si="24"/>
        <v>379.22309387194036</v>
      </c>
      <c r="F42" s="95">
        <f t="shared" si="24"/>
        <v>459.19418733230253</v>
      </c>
      <c r="G42" s="95">
        <f t="shared" si="24"/>
        <v>538.0444422445319</v>
      </c>
      <c r="H42" s="96">
        <f t="shared" si="24"/>
        <v>769.2046220504474</v>
      </c>
      <c r="I42" s="94">
        <f t="shared" si="24"/>
        <v>504.8043377978886</v>
      </c>
      <c r="J42" s="95">
        <f t="shared" si="24"/>
        <v>641.0004430991212</v>
      </c>
      <c r="K42" s="95">
        <f t="shared" si="24"/>
        <v>774.8196356357437</v>
      </c>
      <c r="L42" s="95">
        <f t="shared" si="24"/>
        <v>907.375147772842</v>
      </c>
      <c r="M42" s="96">
        <f t="shared" si="24"/>
        <v>1304.151427769378</v>
      </c>
      <c r="N42" s="94">
        <f t="shared" si="24"/>
        <v>668.5010382694717</v>
      </c>
      <c r="O42" s="95">
        <f t="shared" si="24"/>
        <v>816.0497349123161</v>
      </c>
      <c r="P42" s="95">
        <f t="shared" si="24"/>
        <v>963.5529769253953</v>
      </c>
      <c r="Q42" s="95">
        <f t="shared" si="24"/>
        <v>1112.9262369036505</v>
      </c>
      <c r="R42" s="96">
        <f t="shared" si="24"/>
        <v>1605.4420176408873</v>
      </c>
      <c r="S42" s="94">
        <f t="shared" si="24"/>
        <v>920.8304474129446</v>
      </c>
      <c r="T42" s="95">
        <f t="shared" si="24"/>
        <v>1145.9365279812266</v>
      </c>
      <c r="U42" s="95">
        <f t="shared" si="24"/>
        <v>1360.9619061726157</v>
      </c>
      <c r="V42" s="95">
        <f t="shared" si="24"/>
        <v>1570.9114946792079</v>
      </c>
      <c r="W42" s="96">
        <f t="shared" si="24"/>
        <v>2178.6775108994575</v>
      </c>
      <c r="X42" s="94">
        <f t="shared" si="24"/>
        <v>1339.7575059065139</v>
      </c>
      <c r="Y42" s="95">
        <f t="shared" si="24"/>
        <v>1645.3624984126645</v>
      </c>
      <c r="Z42" s="95">
        <f t="shared" si="24"/>
        <v>1944.1993367158389</v>
      </c>
      <c r="AA42" s="95">
        <f t="shared" si="24"/>
        <v>2241.6135921989016</v>
      </c>
      <c r="AB42" s="96">
        <f t="shared" si="24"/>
        <v>3158.5211831959423</v>
      </c>
    </row>
    <row r="43" spans="1:28" ht="16.5" customHeight="1">
      <c r="A43" s="100"/>
      <c r="B43" s="88"/>
      <c r="C43" s="89" t="s">
        <v>16</v>
      </c>
      <c r="D43" s="90">
        <f aca="true" t="shared" si="25" ref="D43:AB43">($B44/1000)*D$13</f>
        <v>533.1590616698801</v>
      </c>
      <c r="E43" s="91">
        <f t="shared" si="25"/>
        <v>683.0057633196118</v>
      </c>
      <c r="F43" s="91">
        <f t="shared" si="25"/>
        <v>827.2686896801767</v>
      </c>
      <c r="G43" s="91">
        <f t="shared" si="25"/>
        <v>969.625540143806</v>
      </c>
      <c r="H43" s="92">
        <f t="shared" si="25"/>
        <v>1383.5617866073878</v>
      </c>
      <c r="I43" s="90">
        <f t="shared" si="25"/>
        <v>903.9614756159822</v>
      </c>
      <c r="J43" s="91">
        <f t="shared" si="25"/>
        <v>1148.607460972174</v>
      </c>
      <c r="K43" s="91">
        <f t="shared" si="25"/>
        <v>1389.3621303858338</v>
      </c>
      <c r="L43" s="91">
        <f t="shared" si="25"/>
        <v>1628.1266240119821</v>
      </c>
      <c r="M43" s="92">
        <f t="shared" si="25"/>
        <v>2343.893789502846</v>
      </c>
      <c r="N43" s="90">
        <f t="shared" si="25"/>
        <v>1212.1085026558808</v>
      </c>
      <c r="O43" s="91">
        <f t="shared" si="25"/>
        <v>1483.3429384605045</v>
      </c>
      <c r="P43" s="91">
        <f t="shared" si="25"/>
        <v>1755.7836073508176</v>
      </c>
      <c r="Q43" s="91">
        <f t="shared" si="25"/>
        <v>2033.0464541890763</v>
      </c>
      <c r="R43" s="92">
        <f t="shared" si="25"/>
        <v>2937.134593174223</v>
      </c>
      <c r="S43" s="90">
        <f t="shared" si="25"/>
        <v>1665.9200992505157</v>
      </c>
      <c r="T43" s="91">
        <f t="shared" si="25"/>
        <v>2076.2677692588636</v>
      </c>
      <c r="U43" s="91">
        <f t="shared" si="25"/>
        <v>2469.4599862198534</v>
      </c>
      <c r="V43" s="91">
        <f t="shared" si="25"/>
        <v>2854.6708717567967</v>
      </c>
      <c r="W43" s="92">
        <f t="shared" si="25"/>
        <v>3978.534275244345</v>
      </c>
      <c r="X43" s="90">
        <f t="shared" si="25"/>
        <v>2407.218385012847</v>
      </c>
      <c r="Y43" s="91">
        <f t="shared" si="25"/>
        <v>2964.6409781466623</v>
      </c>
      <c r="Z43" s="91">
        <f t="shared" si="25"/>
        <v>3513.0764441551805</v>
      </c>
      <c r="AA43" s="91">
        <f t="shared" si="25"/>
        <v>4061.895823253206</v>
      </c>
      <c r="AB43" s="92">
        <f t="shared" si="25"/>
        <v>5771.25485264157</v>
      </c>
    </row>
    <row r="44" spans="1:28" ht="16.5" customHeight="1">
      <c r="A44" s="100"/>
      <c r="B44" s="72">
        <v>2305</v>
      </c>
      <c r="C44" s="93" t="s">
        <v>16</v>
      </c>
      <c r="D44" s="94">
        <f aca="true" t="shared" si="26" ref="D44:AB44">($B44/1000)*D$14</f>
        <v>340.42343339976486</v>
      </c>
      <c r="E44" s="95">
        <f t="shared" si="26"/>
        <v>435.9647039275923</v>
      </c>
      <c r="F44" s="95">
        <f t="shared" si="26"/>
        <v>527.9015470328965</v>
      </c>
      <c r="G44" s="95">
        <f t="shared" si="26"/>
        <v>618.5498450741377</v>
      </c>
      <c r="H44" s="96">
        <f t="shared" si="26"/>
        <v>884.2975829557514</v>
      </c>
      <c r="I44" s="94">
        <f t="shared" si="26"/>
        <v>580.3361589147797</v>
      </c>
      <c r="J44" s="95">
        <f t="shared" si="26"/>
        <v>736.9107338371444</v>
      </c>
      <c r="K44" s="95">
        <f t="shared" si="26"/>
        <v>890.7527481996955</v>
      </c>
      <c r="L44" s="95">
        <f t="shared" si="26"/>
        <v>1043.1420028011973</v>
      </c>
      <c r="M44" s="96">
        <f t="shared" si="26"/>
        <v>1499.2863047423525</v>
      </c>
      <c r="N44" s="94">
        <f t="shared" si="26"/>
        <v>768.5261312773728</v>
      </c>
      <c r="O44" s="95">
        <f t="shared" si="26"/>
        <v>938.1519396373511</v>
      </c>
      <c r="P44" s="95">
        <f t="shared" si="26"/>
        <v>1107.7254921760782</v>
      </c>
      <c r="Q44" s="95">
        <f t="shared" si="26"/>
        <v>1279.4488658667904</v>
      </c>
      <c r="R44" s="96">
        <f t="shared" si="26"/>
        <v>1845.6577808789257</v>
      </c>
      <c r="S44" s="94">
        <f t="shared" si="26"/>
        <v>1058.6105642328366</v>
      </c>
      <c r="T44" s="95">
        <f t="shared" si="26"/>
        <v>1317.3983526168217</v>
      </c>
      <c r="U44" s="95">
        <f t="shared" si="26"/>
        <v>1564.5971041036807</v>
      </c>
      <c r="V44" s="95">
        <f t="shared" si="26"/>
        <v>1805.9605961274685</v>
      </c>
      <c r="W44" s="96">
        <f t="shared" si="26"/>
        <v>2504.664170884414</v>
      </c>
      <c r="X44" s="94">
        <f t="shared" si="26"/>
        <v>1540.219975618212</v>
      </c>
      <c r="Y44" s="95">
        <f t="shared" si="26"/>
        <v>1891.5514009183003</v>
      </c>
      <c r="Z44" s="95">
        <f t="shared" si="26"/>
        <v>2235.101980613471</v>
      </c>
      <c r="AA44" s="95">
        <f t="shared" si="26"/>
        <v>2577.017122203725</v>
      </c>
      <c r="AB44" s="96">
        <f t="shared" si="26"/>
        <v>3631.1178689609214</v>
      </c>
    </row>
    <row r="45" spans="1:28" ht="16.5" customHeight="1">
      <c r="A45" s="100"/>
      <c r="B45" s="88"/>
      <c r="C45" s="89" t="s">
        <v>16</v>
      </c>
      <c r="D45" s="90">
        <f aca="true" t="shared" si="27" ref="D45:AB45">($B46/1000)*D$13</f>
        <v>602.5506965943763</v>
      </c>
      <c r="E45" s="91">
        <f t="shared" si="27"/>
        <v>771.9002227538344</v>
      </c>
      <c r="F45" s="91">
        <f t="shared" si="27"/>
        <v>934.9392349747767</v>
      </c>
      <c r="G45" s="91">
        <f t="shared" si="27"/>
        <v>1095.8240920063404</v>
      </c>
      <c r="H45" s="92">
        <f t="shared" si="27"/>
        <v>1563.6349041701715</v>
      </c>
      <c r="I45" s="90">
        <f t="shared" si="27"/>
        <v>1021.6137284076501</v>
      </c>
      <c r="J45" s="91">
        <f t="shared" si="27"/>
        <v>1298.1008398405697</v>
      </c>
      <c r="K45" s="91">
        <f t="shared" si="27"/>
        <v>1570.1901733861591</v>
      </c>
      <c r="L45" s="91">
        <f t="shared" si="27"/>
        <v>1840.030306095971</v>
      </c>
      <c r="M45" s="92">
        <f t="shared" si="27"/>
        <v>2648.9558879197025</v>
      </c>
      <c r="N45" s="90">
        <f t="shared" si="27"/>
        <v>1369.866659183761</v>
      </c>
      <c r="O45" s="91">
        <f t="shared" si="27"/>
        <v>1676.4027569152336</v>
      </c>
      <c r="P45" s="91">
        <f t="shared" si="27"/>
        <v>1984.3020811925724</v>
      </c>
      <c r="Q45" s="91">
        <f t="shared" si="27"/>
        <v>2297.651198768999</v>
      </c>
      <c r="R45" s="92">
        <f t="shared" si="27"/>
        <v>3319.408076016855</v>
      </c>
      <c r="S45" s="90">
        <f t="shared" si="27"/>
        <v>1882.7426718210816</v>
      </c>
      <c r="T45" s="91">
        <f t="shared" si="27"/>
        <v>2346.497847687349</v>
      </c>
      <c r="U45" s="91">
        <f t="shared" si="27"/>
        <v>2790.8647566606146</v>
      </c>
      <c r="V45" s="91">
        <f t="shared" si="27"/>
        <v>3226.211549208874</v>
      </c>
      <c r="W45" s="92">
        <f t="shared" si="27"/>
        <v>4496.34784685966</v>
      </c>
      <c r="X45" s="90">
        <f t="shared" si="27"/>
        <v>2720.5222962943453</v>
      </c>
      <c r="Y45" s="91">
        <f t="shared" si="27"/>
        <v>3350.494467710219</v>
      </c>
      <c r="Z45" s="91">
        <f t="shared" si="27"/>
        <v>3970.3098208348133</v>
      </c>
      <c r="AA45" s="91">
        <f t="shared" si="27"/>
        <v>4590.5590540453795</v>
      </c>
      <c r="AB45" s="92">
        <f t="shared" si="27"/>
        <v>6522.394312855223</v>
      </c>
    </row>
    <row r="46" spans="1:28" ht="16.5" customHeight="1">
      <c r="A46" s="100"/>
      <c r="B46" s="72">
        <v>2605</v>
      </c>
      <c r="C46" s="93" t="s">
        <v>16</v>
      </c>
      <c r="D46" s="94">
        <f aca="true" t="shared" si="28" ref="D46:AB46">($B46/1000)*D$14</f>
        <v>384.73017093552596</v>
      </c>
      <c r="E46" s="95">
        <f t="shared" si="28"/>
        <v>492.70631398324423</v>
      </c>
      <c r="F46" s="95">
        <f t="shared" si="28"/>
        <v>596.6089067334904</v>
      </c>
      <c r="G46" s="95">
        <f t="shared" si="28"/>
        <v>699.0552479037434</v>
      </c>
      <c r="H46" s="96">
        <f t="shared" si="28"/>
        <v>999.3905438610551</v>
      </c>
      <c r="I46" s="94">
        <f t="shared" si="28"/>
        <v>655.8679800316708</v>
      </c>
      <c r="J46" s="95">
        <f t="shared" si="28"/>
        <v>832.8210245751675</v>
      </c>
      <c r="K46" s="95">
        <f t="shared" si="28"/>
        <v>1006.685860763647</v>
      </c>
      <c r="L46" s="95">
        <f t="shared" si="28"/>
        <v>1178.9088578295527</v>
      </c>
      <c r="M46" s="96">
        <f t="shared" si="28"/>
        <v>1694.4211817153266</v>
      </c>
      <c r="N46" s="94">
        <f t="shared" si="28"/>
        <v>868.5512242852736</v>
      </c>
      <c r="O46" s="95">
        <f t="shared" si="28"/>
        <v>1060.254144362386</v>
      </c>
      <c r="P46" s="95">
        <f t="shared" si="28"/>
        <v>1251.8980074267606</v>
      </c>
      <c r="Q46" s="95">
        <f t="shared" si="28"/>
        <v>1445.9714948299302</v>
      </c>
      <c r="R46" s="96">
        <f t="shared" si="28"/>
        <v>2085.8735441169633</v>
      </c>
      <c r="S46" s="94">
        <f t="shared" si="28"/>
        <v>1196.3906810527285</v>
      </c>
      <c r="T46" s="95">
        <f t="shared" si="28"/>
        <v>1488.8601772524166</v>
      </c>
      <c r="U46" s="95">
        <f t="shared" si="28"/>
        <v>1768.2323020347453</v>
      </c>
      <c r="V46" s="95">
        <f t="shared" si="28"/>
        <v>2041.009697575729</v>
      </c>
      <c r="W46" s="96">
        <f t="shared" si="28"/>
        <v>2830.65083086937</v>
      </c>
      <c r="X46" s="94">
        <f t="shared" si="28"/>
        <v>1740.6824453299096</v>
      </c>
      <c r="Y46" s="95">
        <f t="shared" si="28"/>
        <v>2137.7403034239355</v>
      </c>
      <c r="Z46" s="95">
        <f t="shared" si="28"/>
        <v>2526.0046245111025</v>
      </c>
      <c r="AA46" s="95">
        <f t="shared" si="28"/>
        <v>2912.4206522085483</v>
      </c>
      <c r="AB46" s="96">
        <f t="shared" si="28"/>
        <v>4103.7145547259</v>
      </c>
    </row>
    <row r="47" spans="1:28" ht="12.75">
      <c r="A47" s="100"/>
      <c r="B47" s="88"/>
      <c r="C47" s="89" t="s">
        <v>16</v>
      </c>
      <c r="D47" s="90">
        <f aca="true" t="shared" si="29" ref="D47:AB47">($B48/1000)*D$13</f>
        <v>695.0728764937047</v>
      </c>
      <c r="E47" s="91">
        <f t="shared" si="29"/>
        <v>890.4261686661315</v>
      </c>
      <c r="F47" s="91">
        <f t="shared" si="29"/>
        <v>1078.4999620342433</v>
      </c>
      <c r="G47" s="91">
        <f t="shared" si="29"/>
        <v>1264.0888278230527</v>
      </c>
      <c r="H47" s="92">
        <f t="shared" si="29"/>
        <v>1803.7323942538828</v>
      </c>
      <c r="I47" s="90">
        <f t="shared" si="29"/>
        <v>1178.4833987965408</v>
      </c>
      <c r="J47" s="91">
        <f t="shared" si="29"/>
        <v>1497.4253449984308</v>
      </c>
      <c r="K47" s="91">
        <f t="shared" si="29"/>
        <v>1811.2942307199264</v>
      </c>
      <c r="L47" s="91">
        <f t="shared" si="29"/>
        <v>2122.5685488746226</v>
      </c>
      <c r="M47" s="92">
        <f t="shared" si="29"/>
        <v>3055.7053524755106</v>
      </c>
      <c r="N47" s="90">
        <f t="shared" si="29"/>
        <v>1580.2108678876014</v>
      </c>
      <c r="O47" s="91">
        <f t="shared" si="29"/>
        <v>1933.8158481882062</v>
      </c>
      <c r="P47" s="91">
        <f t="shared" si="29"/>
        <v>2288.9933796482455</v>
      </c>
      <c r="Q47" s="91">
        <f t="shared" si="29"/>
        <v>2650.457524875563</v>
      </c>
      <c r="R47" s="92">
        <f t="shared" si="29"/>
        <v>3829.106053140364</v>
      </c>
      <c r="S47" s="90">
        <f t="shared" si="29"/>
        <v>2171.839435248503</v>
      </c>
      <c r="T47" s="91">
        <f t="shared" si="29"/>
        <v>2706.8046189253296</v>
      </c>
      <c r="U47" s="91">
        <f t="shared" si="29"/>
        <v>3219.4044505816305</v>
      </c>
      <c r="V47" s="91">
        <f t="shared" si="29"/>
        <v>3721.5991191449775</v>
      </c>
      <c r="W47" s="92">
        <f t="shared" si="29"/>
        <v>5186.7659423467485</v>
      </c>
      <c r="X47" s="90">
        <f t="shared" si="29"/>
        <v>3138.2608446696768</v>
      </c>
      <c r="Y47" s="91">
        <f t="shared" si="29"/>
        <v>3864.965787128295</v>
      </c>
      <c r="Z47" s="91">
        <f t="shared" si="29"/>
        <v>4579.954323074324</v>
      </c>
      <c r="AA47" s="91">
        <f t="shared" si="29"/>
        <v>5295.443361768279</v>
      </c>
      <c r="AB47" s="92">
        <f t="shared" si="29"/>
        <v>7523.913593140094</v>
      </c>
    </row>
    <row r="48" spans="1:28" ht="12.75">
      <c r="A48" s="101"/>
      <c r="B48" s="72">
        <v>3005</v>
      </c>
      <c r="C48" s="93" t="s">
        <v>16</v>
      </c>
      <c r="D48" s="94">
        <f aca="true" t="shared" si="30" ref="D48:AB48">($B48/1000)*D$14</f>
        <v>443.80582098320747</v>
      </c>
      <c r="E48" s="95">
        <f t="shared" si="30"/>
        <v>568.3617940574468</v>
      </c>
      <c r="F48" s="95">
        <f t="shared" si="30"/>
        <v>688.2187196676155</v>
      </c>
      <c r="G48" s="95">
        <f t="shared" si="30"/>
        <v>806.3957850098844</v>
      </c>
      <c r="H48" s="96">
        <f t="shared" si="30"/>
        <v>1152.847825068127</v>
      </c>
      <c r="I48" s="94">
        <f t="shared" si="30"/>
        <v>756.5770748541921</v>
      </c>
      <c r="J48" s="95">
        <f t="shared" si="30"/>
        <v>960.7014122258649</v>
      </c>
      <c r="K48" s="95">
        <f t="shared" si="30"/>
        <v>1161.2633441822493</v>
      </c>
      <c r="L48" s="95">
        <f t="shared" si="30"/>
        <v>1359.9313312006932</v>
      </c>
      <c r="M48" s="96">
        <f t="shared" si="30"/>
        <v>1954.6010176792922</v>
      </c>
      <c r="N48" s="94">
        <f t="shared" si="30"/>
        <v>1001.918014962475</v>
      </c>
      <c r="O48" s="95">
        <f t="shared" si="30"/>
        <v>1223.0570839957657</v>
      </c>
      <c r="P48" s="95">
        <f t="shared" si="30"/>
        <v>1444.128027761004</v>
      </c>
      <c r="Q48" s="95">
        <f t="shared" si="30"/>
        <v>1668.0016667807831</v>
      </c>
      <c r="R48" s="96">
        <f t="shared" si="30"/>
        <v>2406.1612284343473</v>
      </c>
      <c r="S48" s="94">
        <f t="shared" si="30"/>
        <v>1380.0975034792511</v>
      </c>
      <c r="T48" s="95">
        <f t="shared" si="30"/>
        <v>1717.47594343321</v>
      </c>
      <c r="U48" s="95">
        <f t="shared" si="30"/>
        <v>2039.745899276165</v>
      </c>
      <c r="V48" s="95">
        <f t="shared" si="30"/>
        <v>2354.408499506743</v>
      </c>
      <c r="W48" s="96">
        <f t="shared" si="30"/>
        <v>3265.2997108493114</v>
      </c>
      <c r="X48" s="94">
        <f t="shared" si="30"/>
        <v>2007.96573827884</v>
      </c>
      <c r="Y48" s="95">
        <f t="shared" si="30"/>
        <v>2465.99217343145</v>
      </c>
      <c r="Z48" s="95">
        <f t="shared" si="30"/>
        <v>2913.8748163746113</v>
      </c>
      <c r="AA48" s="95">
        <f t="shared" si="30"/>
        <v>3359.6253588816458</v>
      </c>
      <c r="AB48" s="96">
        <f t="shared" si="30"/>
        <v>4733.8434690792055</v>
      </c>
    </row>
  </sheetData>
  <sheetProtection sheet="1" objects="1" scenarios="1"/>
  <mergeCells count="6">
    <mergeCell ref="N5:P5"/>
    <mergeCell ref="D11:H11"/>
    <mergeCell ref="I11:M11"/>
    <mergeCell ref="N11:R11"/>
    <mergeCell ref="S11:W11"/>
    <mergeCell ref="X11:AB11"/>
  </mergeCells>
  <printOptions/>
  <pageMargins left="0.11805555555555555" right="0.11805555555555555" top="0.19652777777777777" bottom="0.5118055555555555" header="0.5118055555555555" footer="0.5118055555555555"/>
  <pageSetup fitToHeight="1" fitToWidth="1" horizontalDpi="300" verticalDpi="300" orientation="landscape" paperSize="9"/>
  <headerFooter alignWithMargins="0">
    <oddFooter>&amp;R&amp;18Basiswerte und Umrechnungsweise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8"/>
  <sheetViews>
    <sheetView showGridLines="0" tabSelected="1" workbookViewId="0" topLeftCell="A1">
      <selection activeCell="X13" sqref="X13"/>
    </sheetView>
  </sheetViews>
  <sheetFormatPr defaultColWidth="11.421875" defaultRowHeight="12.75"/>
  <cols>
    <col min="1" max="1" width="4.8515625" style="1" customWidth="1"/>
    <col min="2" max="2" width="5.28125" style="1" customWidth="1"/>
    <col min="3" max="3" width="8.7109375" style="1" customWidth="1"/>
    <col min="4" max="4" width="5.421875" style="2" customWidth="1"/>
    <col min="5" max="5" width="6.8515625" style="3" customWidth="1"/>
    <col min="6" max="6" width="6.8515625" style="2" customWidth="1"/>
    <col min="7" max="7" width="5.7109375" style="2" customWidth="1"/>
    <col min="8" max="8" width="6.00390625" style="2" customWidth="1"/>
    <col min="9" max="9" width="5.8515625" style="2" customWidth="1"/>
    <col min="10" max="10" width="5.7109375" style="2" customWidth="1"/>
    <col min="11" max="12" width="6.8515625" style="2" customWidth="1"/>
    <col min="13" max="13" width="5.8515625" style="2" customWidth="1"/>
    <col min="14" max="14" width="5.7109375" style="2" customWidth="1"/>
    <col min="15" max="15" width="5.57421875" style="2" customWidth="1"/>
    <col min="16" max="17" width="5.7109375" style="2" customWidth="1"/>
    <col min="18" max="18" width="6.00390625" style="2" customWidth="1"/>
    <col min="19" max="23" width="5.8515625" style="2" customWidth="1"/>
    <col min="24" max="24" width="5.421875" style="2" customWidth="1"/>
    <col min="25" max="25" width="5.57421875" style="2" customWidth="1"/>
    <col min="26" max="27" width="5.7109375" style="2" customWidth="1"/>
    <col min="28" max="28" width="6.28125" style="2" customWidth="1"/>
    <col min="29" max="16384" width="11.421875" style="1" customWidth="1"/>
  </cols>
  <sheetData>
    <row r="1" ht="24" customHeight="1">
      <c r="B1" s="4" t="s">
        <v>29</v>
      </c>
    </row>
    <row r="2" ht="14.25" customHeight="1"/>
    <row r="3" spans="2:28" s="5" customFormat="1" ht="10.5">
      <c r="B3" s="6" t="s">
        <v>1</v>
      </c>
      <c r="C3" s="7" t="s">
        <v>2</v>
      </c>
      <c r="D3" s="7" t="s">
        <v>3</v>
      </c>
      <c r="E3" s="8"/>
      <c r="F3" s="9"/>
      <c r="G3" s="10"/>
      <c r="H3" s="11" t="s">
        <v>1</v>
      </c>
      <c r="I3" s="12" t="s">
        <v>2</v>
      </c>
      <c r="J3" s="12" t="s">
        <v>3</v>
      </c>
      <c r="K3" s="13"/>
      <c r="L3" s="14"/>
      <c r="M3" s="10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</row>
    <row r="4" spans="2:28" s="5" customFormat="1" ht="10.5">
      <c r="B4" s="16" t="s">
        <v>4</v>
      </c>
      <c r="C4" s="17" t="s">
        <v>5</v>
      </c>
      <c r="D4" s="17" t="s">
        <v>6</v>
      </c>
      <c r="E4" s="18" t="s">
        <v>7</v>
      </c>
      <c r="F4" s="19" t="s">
        <v>8</v>
      </c>
      <c r="G4" s="18"/>
      <c r="H4" s="20" t="s">
        <v>4</v>
      </c>
      <c r="I4" s="21" t="s">
        <v>5</v>
      </c>
      <c r="J4" s="21" t="s">
        <v>6</v>
      </c>
      <c r="K4" s="22" t="s">
        <v>7</v>
      </c>
      <c r="L4" s="23" t="s">
        <v>8</v>
      </c>
      <c r="M4" s="10"/>
      <c r="N4" s="24"/>
      <c r="O4" s="25" t="s">
        <v>9</v>
      </c>
      <c r="P4" s="26"/>
      <c r="Q4" s="10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</row>
    <row r="5" spans="2:17" s="27" customFormat="1" ht="13.5" customHeight="1">
      <c r="B5" s="28">
        <v>90</v>
      </c>
      <c r="C5" s="29">
        <v>70</v>
      </c>
      <c r="D5" s="29">
        <v>20</v>
      </c>
      <c r="E5" s="30">
        <f>(B5+C5)/2-D5</f>
        <v>60</v>
      </c>
      <c r="F5" s="31">
        <f>(B5-C5)/(LN((B5-D5)/(C5-D5)))</f>
        <v>59.44026823976924</v>
      </c>
      <c r="G5" s="32"/>
      <c r="H5" s="28">
        <v>50</v>
      </c>
      <c r="I5" s="29">
        <v>30</v>
      </c>
      <c r="J5" s="29">
        <v>20</v>
      </c>
      <c r="K5" s="33">
        <f>(H5+I5)/2-J5</f>
        <v>20</v>
      </c>
      <c r="L5" s="34">
        <f>(H5-I5)/(LN((H5-J5)/(I5-J5)))</f>
        <v>18.204784532536745</v>
      </c>
      <c r="M5" s="35"/>
      <c r="N5" s="36">
        <v>49.83</v>
      </c>
      <c r="O5" s="36"/>
      <c r="P5" s="36"/>
      <c r="Q5" s="37"/>
    </row>
    <row r="6" spans="1:28" s="42" customFormat="1" ht="13.5" customHeight="1">
      <c r="A6" s="38"/>
      <c r="B6" s="39"/>
      <c r="C6" s="39"/>
      <c r="D6" s="39"/>
      <c r="E6" s="40"/>
      <c r="F6" s="40"/>
      <c r="G6" s="40"/>
      <c r="H6" s="39"/>
      <c r="I6" s="39"/>
      <c r="J6" s="39"/>
      <c r="K6" s="40"/>
      <c r="L6" s="40"/>
      <c r="M6" s="41"/>
      <c r="N6" s="39"/>
      <c r="O6" s="39"/>
      <c r="P6" s="39"/>
      <c r="Q6" s="39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</row>
    <row r="7" spans="1:28" s="52" customFormat="1" ht="13.5" customHeight="1">
      <c r="A7" s="43"/>
      <c r="B7" s="44"/>
      <c r="C7" s="45" t="s">
        <v>10</v>
      </c>
      <c r="D7" s="46"/>
      <c r="E7" s="47"/>
      <c r="F7" s="47"/>
      <c r="G7" s="47"/>
      <c r="H7" s="46"/>
      <c r="I7" s="46"/>
      <c r="J7" s="48"/>
      <c r="K7" s="49"/>
      <c r="L7" s="49"/>
      <c r="M7" s="50"/>
      <c r="N7" s="51"/>
      <c r="O7" s="51"/>
      <c r="P7" s="51"/>
      <c r="Q7" s="51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</row>
    <row r="8" spans="1:28" ht="12.75">
      <c r="A8" s="53"/>
      <c r="B8" s="53"/>
      <c r="C8" s="53"/>
      <c r="D8" s="54"/>
      <c r="E8" s="55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</row>
    <row r="9" spans="1:28" ht="12.75" hidden="1">
      <c r="A9" s="53" t="s">
        <v>11</v>
      </c>
      <c r="B9" s="53"/>
      <c r="C9" s="53"/>
      <c r="D9" s="56">
        <v>1.2361</v>
      </c>
      <c r="E9" s="57">
        <v>1.255</v>
      </c>
      <c r="F9" s="57">
        <v>1.2739</v>
      </c>
      <c r="G9" s="57">
        <v>1.2928</v>
      </c>
      <c r="H9" s="58">
        <v>1.2935</v>
      </c>
      <c r="I9" s="56">
        <v>1.2196</v>
      </c>
      <c r="J9" s="57">
        <v>1.2371</v>
      </c>
      <c r="K9" s="57">
        <v>1.2546</v>
      </c>
      <c r="L9" s="57">
        <v>1.2721</v>
      </c>
      <c r="M9" s="58">
        <v>1.3044</v>
      </c>
      <c r="N9" s="56">
        <v>1.2731</v>
      </c>
      <c r="O9" s="57">
        <v>1.281</v>
      </c>
      <c r="P9" s="57">
        <v>1.2889</v>
      </c>
      <c r="Q9" s="57">
        <v>1.2969</v>
      </c>
      <c r="R9" s="58">
        <v>1.3343</v>
      </c>
      <c r="S9" s="56">
        <v>1.2776</v>
      </c>
      <c r="T9" s="57">
        <v>1.2827</v>
      </c>
      <c r="U9" s="57">
        <v>1.2879</v>
      </c>
      <c r="V9" s="57">
        <v>1.293</v>
      </c>
      <c r="W9" s="58">
        <v>1.3069</v>
      </c>
      <c r="X9" s="56">
        <v>1.2839</v>
      </c>
      <c r="Y9" s="57">
        <v>1.29</v>
      </c>
      <c r="Z9" s="57">
        <v>1.2962</v>
      </c>
      <c r="AA9" s="57">
        <v>1.3023</v>
      </c>
      <c r="AB9" s="58">
        <v>1.329</v>
      </c>
    </row>
    <row r="10" spans="1:28" ht="12.75" hidden="1">
      <c r="A10" s="59" t="s">
        <v>12</v>
      </c>
      <c r="B10" s="53"/>
      <c r="C10" s="59"/>
      <c r="D10" s="60">
        <v>335</v>
      </c>
      <c r="E10" s="60">
        <v>425</v>
      </c>
      <c r="F10" s="60">
        <v>514</v>
      </c>
      <c r="G10" s="60">
        <v>602</v>
      </c>
      <c r="H10" s="60">
        <v>872</v>
      </c>
      <c r="I10" s="60">
        <v>551</v>
      </c>
      <c r="J10" s="60">
        <v>697</v>
      </c>
      <c r="K10" s="60">
        <v>840</v>
      </c>
      <c r="L10" s="60">
        <v>979</v>
      </c>
      <c r="M10" s="60">
        <v>1390</v>
      </c>
      <c r="N10" s="60">
        <v>720</v>
      </c>
      <c r="O10" s="60">
        <v>894</v>
      </c>
      <c r="P10" s="60">
        <v>1063</v>
      </c>
      <c r="Q10" s="60">
        <v>1229</v>
      </c>
      <c r="R10" s="60">
        <v>1723</v>
      </c>
      <c r="S10" s="60">
        <v>959</v>
      </c>
      <c r="T10" s="60">
        <v>1207</v>
      </c>
      <c r="U10" s="60">
        <v>1441</v>
      </c>
      <c r="V10" s="60">
        <v>1666</v>
      </c>
      <c r="W10" s="60">
        <v>2295</v>
      </c>
      <c r="X10" s="60">
        <v>1381</v>
      </c>
      <c r="Y10" s="60">
        <v>1744</v>
      </c>
      <c r="Z10" s="60">
        <v>2081</v>
      </c>
      <c r="AA10" s="60">
        <v>2394</v>
      </c>
      <c r="AB10" s="63">
        <v>3214</v>
      </c>
    </row>
    <row r="11" spans="1:28" s="67" customFormat="1" ht="15">
      <c r="A11" s="64" t="s">
        <v>13</v>
      </c>
      <c r="B11" s="65"/>
      <c r="C11" s="65"/>
      <c r="D11" s="102">
        <v>10</v>
      </c>
      <c r="E11" s="102"/>
      <c r="F11" s="102"/>
      <c r="G11" s="102"/>
      <c r="H11" s="102"/>
      <c r="I11" s="102">
        <v>11</v>
      </c>
      <c r="J11" s="102"/>
      <c r="K11" s="102"/>
      <c r="L11" s="102"/>
      <c r="M11" s="102"/>
      <c r="N11" s="102">
        <v>12</v>
      </c>
      <c r="O11" s="102"/>
      <c r="P11" s="102"/>
      <c r="Q11" s="102"/>
      <c r="R11" s="102"/>
      <c r="S11" s="102">
        <v>22</v>
      </c>
      <c r="T11" s="102"/>
      <c r="U11" s="102"/>
      <c r="V11" s="102"/>
      <c r="W11" s="102"/>
      <c r="X11" s="102">
        <v>33</v>
      </c>
      <c r="Y11" s="102"/>
      <c r="Z11" s="102"/>
      <c r="AA11" s="102"/>
      <c r="AB11" s="102"/>
    </row>
    <row r="12" spans="1:28" ht="14.25" customHeight="1">
      <c r="A12" s="68" t="s">
        <v>14</v>
      </c>
      <c r="B12" s="69"/>
      <c r="C12" s="70"/>
      <c r="D12" s="71">
        <v>300</v>
      </c>
      <c r="E12" s="72">
        <v>400</v>
      </c>
      <c r="F12" s="73">
        <v>500</v>
      </c>
      <c r="G12" s="73">
        <v>600</v>
      </c>
      <c r="H12" s="74">
        <v>900</v>
      </c>
      <c r="I12" s="71">
        <v>300</v>
      </c>
      <c r="J12" s="72">
        <v>400</v>
      </c>
      <c r="K12" s="73">
        <v>500</v>
      </c>
      <c r="L12" s="73">
        <v>600</v>
      </c>
      <c r="M12" s="74">
        <v>900</v>
      </c>
      <c r="N12" s="71">
        <v>300</v>
      </c>
      <c r="O12" s="72">
        <v>400</v>
      </c>
      <c r="P12" s="73">
        <v>500</v>
      </c>
      <c r="Q12" s="73">
        <v>600</v>
      </c>
      <c r="R12" s="74">
        <v>900</v>
      </c>
      <c r="S12" s="71">
        <v>300</v>
      </c>
      <c r="T12" s="72">
        <v>400</v>
      </c>
      <c r="U12" s="73">
        <v>500</v>
      </c>
      <c r="V12" s="73">
        <v>600</v>
      </c>
      <c r="W12" s="74">
        <v>900</v>
      </c>
      <c r="X12" s="71">
        <v>300</v>
      </c>
      <c r="Y12" s="72">
        <v>400</v>
      </c>
      <c r="Z12" s="73">
        <v>500</v>
      </c>
      <c r="AA12" s="73">
        <v>600</v>
      </c>
      <c r="AB12" s="74">
        <v>900</v>
      </c>
    </row>
    <row r="13" spans="1:28" ht="15.75" customHeight="1">
      <c r="A13" s="75" t="s">
        <v>15</v>
      </c>
      <c r="B13" s="76"/>
      <c r="C13" s="77"/>
      <c r="D13" s="78">
        <f aca="true" t="shared" si="0" ref="D13:AB13">D$10*EXP(LN($F5/$N5)*D$9)</f>
        <v>416.598353919172</v>
      </c>
      <c r="E13" s="79">
        <f t="shared" si="0"/>
        <v>530.2848518765223</v>
      </c>
      <c r="F13" s="79">
        <f t="shared" si="0"/>
        <v>643.4739335529734</v>
      </c>
      <c r="G13" s="79">
        <f t="shared" si="0"/>
        <v>756.1568306515695</v>
      </c>
      <c r="H13" s="80">
        <f t="shared" si="0"/>
        <v>1095.4321583030764</v>
      </c>
      <c r="I13" s="78">
        <f t="shared" si="0"/>
        <v>683.2200589656512</v>
      </c>
      <c r="J13" s="79">
        <f t="shared" si="0"/>
        <v>866.926164611171</v>
      </c>
      <c r="K13" s="79">
        <f t="shared" si="0"/>
        <v>1048.0184813187232</v>
      </c>
      <c r="L13" s="79">
        <f t="shared" si="0"/>
        <v>1225.2160288716696</v>
      </c>
      <c r="M13" s="80">
        <f t="shared" si="0"/>
        <v>1749.5188704807636</v>
      </c>
      <c r="N13" s="78">
        <f t="shared" si="0"/>
        <v>901.2371060090828</v>
      </c>
      <c r="O13" s="79">
        <f t="shared" si="0"/>
        <v>1120.5962032791851</v>
      </c>
      <c r="P13" s="79">
        <f t="shared" si="0"/>
        <v>1334.2891436033246</v>
      </c>
      <c r="Q13" s="79">
        <f t="shared" si="0"/>
        <v>1544.832116777672</v>
      </c>
      <c r="R13" s="80">
        <f t="shared" si="0"/>
        <v>2180.1137077101835</v>
      </c>
      <c r="S13" s="78">
        <f t="shared" si="0"/>
        <v>1201.3507656209715</v>
      </c>
      <c r="T13" s="79">
        <f t="shared" si="0"/>
        <v>1513.3838697637586</v>
      </c>
      <c r="U13" s="79">
        <f t="shared" si="0"/>
        <v>1808.4398934779917</v>
      </c>
      <c r="V13" s="79">
        <f t="shared" si="0"/>
        <v>2092.6938762006216</v>
      </c>
      <c r="W13" s="80">
        <f t="shared" si="0"/>
        <v>2889.8679299567384</v>
      </c>
      <c r="X13" s="78">
        <f t="shared" si="0"/>
        <v>1731.9183636834243</v>
      </c>
      <c r="Y13" s="79">
        <f t="shared" si="0"/>
        <v>2189.5124415913774</v>
      </c>
      <c r="Z13" s="79">
        <f t="shared" si="0"/>
        <v>2615.458745714723</v>
      </c>
      <c r="AA13" s="79">
        <f t="shared" si="0"/>
        <v>3012.0844099669625</v>
      </c>
      <c r="AB13" s="80">
        <f t="shared" si="0"/>
        <v>4062.8783059935004</v>
      </c>
    </row>
    <row r="14" spans="1:28" ht="15.75" customHeight="1">
      <c r="A14" s="87" t="s">
        <v>15</v>
      </c>
      <c r="B14" s="82"/>
      <c r="C14" s="83"/>
      <c r="D14" s="84">
        <f aca="true" t="shared" si="1" ref="D14:AB14">D$10*EXP(LN($L5/$N5)*D$9)</f>
        <v>96.49208066525921</v>
      </c>
      <c r="E14" s="85">
        <f t="shared" si="1"/>
        <v>120.1076647937804</v>
      </c>
      <c r="F14" s="85">
        <f t="shared" si="1"/>
        <v>142.52132168766624</v>
      </c>
      <c r="G14" s="85">
        <f t="shared" si="1"/>
        <v>163.77520150001013</v>
      </c>
      <c r="H14" s="86">
        <f t="shared" si="1"/>
        <v>237.0620427491582</v>
      </c>
      <c r="I14" s="84">
        <f t="shared" si="1"/>
        <v>161.3667310564287</v>
      </c>
      <c r="J14" s="85">
        <f t="shared" si="1"/>
        <v>200.55908377410802</v>
      </c>
      <c r="K14" s="85">
        <f t="shared" si="1"/>
        <v>237.48490015697624</v>
      </c>
      <c r="L14" s="85">
        <f t="shared" si="1"/>
        <v>271.94843481804764</v>
      </c>
      <c r="M14" s="86">
        <f t="shared" si="1"/>
        <v>373.76076452317506</v>
      </c>
      <c r="N14" s="84">
        <f t="shared" si="1"/>
        <v>199.80164654815445</v>
      </c>
      <c r="O14" s="85">
        <f t="shared" si="1"/>
        <v>246.12139786691526</v>
      </c>
      <c r="P14" s="85">
        <f t="shared" si="1"/>
        <v>290.3289921860267</v>
      </c>
      <c r="Q14" s="85">
        <f t="shared" si="1"/>
        <v>332.9741984608198</v>
      </c>
      <c r="R14" s="86">
        <f t="shared" si="1"/>
        <v>449.56113277080715</v>
      </c>
      <c r="S14" s="84">
        <f t="shared" si="1"/>
        <v>264.92155746136535</v>
      </c>
      <c r="T14" s="85">
        <f t="shared" si="1"/>
        <v>331.72309234463006</v>
      </c>
      <c r="U14" s="85">
        <f t="shared" si="1"/>
        <v>393.9657143950386</v>
      </c>
      <c r="V14" s="85">
        <f t="shared" si="1"/>
        <v>453.1470814187288</v>
      </c>
      <c r="W14" s="86">
        <f t="shared" si="1"/>
        <v>615.557086898931</v>
      </c>
      <c r="X14" s="84">
        <f t="shared" si="1"/>
        <v>379.08565215632564</v>
      </c>
      <c r="Y14" s="85">
        <f t="shared" si="1"/>
        <v>475.79797214510205</v>
      </c>
      <c r="Z14" s="85">
        <f t="shared" si="1"/>
        <v>564.2049514832783</v>
      </c>
      <c r="AA14" s="85">
        <f t="shared" si="1"/>
        <v>645.0916143701061</v>
      </c>
      <c r="AB14" s="86">
        <f t="shared" si="1"/>
        <v>843.0766674306082</v>
      </c>
    </row>
    <row r="15" spans="1:28" ht="16.5" customHeight="1">
      <c r="A15" s="87"/>
      <c r="B15" s="88"/>
      <c r="C15" s="89" t="s">
        <v>16</v>
      </c>
      <c r="D15" s="90">
        <f aca="true" t="shared" si="2" ref="D15:AB15">($B$16/1000)*D13</f>
        <v>166.6393415676688</v>
      </c>
      <c r="E15" s="91">
        <f t="shared" si="2"/>
        <v>212.11394075060895</v>
      </c>
      <c r="F15" s="91">
        <f t="shared" si="2"/>
        <v>257.38957342118937</v>
      </c>
      <c r="G15" s="91">
        <f t="shared" si="2"/>
        <v>302.46273226062783</v>
      </c>
      <c r="H15" s="92">
        <f t="shared" si="2"/>
        <v>438.1728633212306</v>
      </c>
      <c r="I15" s="90">
        <f t="shared" si="2"/>
        <v>273.2880235862605</v>
      </c>
      <c r="J15" s="91">
        <f t="shared" si="2"/>
        <v>346.7704658444684</v>
      </c>
      <c r="K15" s="91">
        <f t="shared" si="2"/>
        <v>419.2073925274893</v>
      </c>
      <c r="L15" s="91">
        <f t="shared" si="2"/>
        <v>490.08641154866785</v>
      </c>
      <c r="M15" s="92">
        <f t="shared" si="2"/>
        <v>699.8075481923055</v>
      </c>
      <c r="N15" s="90">
        <f t="shared" si="2"/>
        <v>360.49484240363313</v>
      </c>
      <c r="O15" s="91">
        <f t="shared" si="2"/>
        <v>448.2384813116741</v>
      </c>
      <c r="P15" s="91">
        <f t="shared" si="2"/>
        <v>533.7156574413299</v>
      </c>
      <c r="Q15" s="91">
        <f t="shared" si="2"/>
        <v>617.9328467110688</v>
      </c>
      <c r="R15" s="92">
        <f t="shared" si="2"/>
        <v>872.0454830840735</v>
      </c>
      <c r="S15" s="90">
        <f t="shared" si="2"/>
        <v>480.5403062483886</v>
      </c>
      <c r="T15" s="91">
        <f t="shared" si="2"/>
        <v>605.3535479055034</v>
      </c>
      <c r="U15" s="91">
        <f t="shared" si="2"/>
        <v>723.3759573911967</v>
      </c>
      <c r="V15" s="91">
        <f t="shared" si="2"/>
        <v>837.0775504802486</v>
      </c>
      <c r="W15" s="92">
        <f t="shared" si="2"/>
        <v>1155.9471719826954</v>
      </c>
      <c r="X15" s="90">
        <f t="shared" si="2"/>
        <v>692.7673454733698</v>
      </c>
      <c r="Y15" s="91">
        <f t="shared" si="2"/>
        <v>875.804976636551</v>
      </c>
      <c r="Z15" s="91">
        <f t="shared" si="2"/>
        <v>1046.1834982858893</v>
      </c>
      <c r="AA15" s="91">
        <f t="shared" si="2"/>
        <v>1204.833763986785</v>
      </c>
      <c r="AB15" s="92">
        <f t="shared" si="2"/>
        <v>1625.1513223974002</v>
      </c>
    </row>
    <row r="16" spans="1:28" ht="16.5" customHeight="1">
      <c r="A16" s="87"/>
      <c r="B16" s="72">
        <v>400</v>
      </c>
      <c r="C16" s="93" t="s">
        <v>16</v>
      </c>
      <c r="D16" s="94">
        <f aca="true" t="shared" si="3" ref="D16:AB16">($B$16/1000)*D14</f>
        <v>38.59683226610369</v>
      </c>
      <c r="E16" s="95">
        <f t="shared" si="3"/>
        <v>48.043065917512166</v>
      </c>
      <c r="F16" s="95">
        <f t="shared" si="3"/>
        <v>57.0085286750665</v>
      </c>
      <c r="G16" s="95">
        <f t="shared" si="3"/>
        <v>65.51008060000406</v>
      </c>
      <c r="H16" s="96">
        <f t="shared" si="3"/>
        <v>94.82481709966328</v>
      </c>
      <c r="I16" s="94">
        <f t="shared" si="3"/>
        <v>64.54669242257148</v>
      </c>
      <c r="J16" s="95">
        <f t="shared" si="3"/>
        <v>80.22363350964321</v>
      </c>
      <c r="K16" s="95">
        <f t="shared" si="3"/>
        <v>94.9939600627905</v>
      </c>
      <c r="L16" s="95">
        <f t="shared" si="3"/>
        <v>108.77937392721907</v>
      </c>
      <c r="M16" s="96">
        <f t="shared" si="3"/>
        <v>149.50430580927002</v>
      </c>
      <c r="N16" s="94">
        <f t="shared" si="3"/>
        <v>79.92065861926179</v>
      </c>
      <c r="O16" s="95">
        <f t="shared" si="3"/>
        <v>98.44855914676612</v>
      </c>
      <c r="P16" s="95">
        <f t="shared" si="3"/>
        <v>116.13159687441069</v>
      </c>
      <c r="Q16" s="95">
        <f t="shared" si="3"/>
        <v>133.18967938432795</v>
      </c>
      <c r="R16" s="96">
        <f t="shared" si="3"/>
        <v>179.82445310832287</v>
      </c>
      <c r="S16" s="94">
        <f t="shared" si="3"/>
        <v>105.96862298454614</v>
      </c>
      <c r="T16" s="95">
        <f t="shared" si="3"/>
        <v>132.68923693785203</v>
      </c>
      <c r="U16" s="95">
        <f t="shared" si="3"/>
        <v>157.58628575801546</v>
      </c>
      <c r="V16" s="95">
        <f t="shared" si="3"/>
        <v>181.25883256749154</v>
      </c>
      <c r="W16" s="96">
        <f t="shared" si="3"/>
        <v>246.22283475957238</v>
      </c>
      <c r="X16" s="94">
        <f t="shared" si="3"/>
        <v>151.63426086253025</v>
      </c>
      <c r="Y16" s="95">
        <f t="shared" si="3"/>
        <v>190.31918885804083</v>
      </c>
      <c r="Z16" s="95">
        <f t="shared" si="3"/>
        <v>225.68198059331132</v>
      </c>
      <c r="AA16" s="95">
        <f t="shared" si="3"/>
        <v>258.0366457480424</v>
      </c>
      <c r="AB16" s="96">
        <f t="shared" si="3"/>
        <v>337.2306669722433</v>
      </c>
    </row>
    <row r="17" spans="1:28" ht="16.5" customHeight="1">
      <c r="A17" s="87"/>
      <c r="B17" s="88"/>
      <c r="C17" s="89" t="s">
        <v>16</v>
      </c>
      <c r="D17" s="90">
        <f aca="true" t="shared" si="4" ref="D17:AB17">($B$18/1000)*D13</f>
        <v>208.299176959586</v>
      </c>
      <c r="E17" s="91">
        <f t="shared" si="4"/>
        <v>265.14242593826117</v>
      </c>
      <c r="F17" s="91">
        <f t="shared" si="4"/>
        <v>321.7369667764867</v>
      </c>
      <c r="G17" s="91">
        <f t="shared" si="4"/>
        <v>378.07841532578476</v>
      </c>
      <c r="H17" s="92">
        <f t="shared" si="4"/>
        <v>547.7160791515382</v>
      </c>
      <c r="I17" s="90">
        <f t="shared" si="4"/>
        <v>341.6100294828256</v>
      </c>
      <c r="J17" s="91">
        <f t="shared" si="4"/>
        <v>433.4630823055855</v>
      </c>
      <c r="K17" s="91">
        <f t="shared" si="4"/>
        <v>524.0092406593616</v>
      </c>
      <c r="L17" s="91">
        <f t="shared" si="4"/>
        <v>612.6080144358348</v>
      </c>
      <c r="M17" s="92">
        <f t="shared" si="4"/>
        <v>874.7594352403818</v>
      </c>
      <c r="N17" s="90">
        <f t="shared" si="4"/>
        <v>450.6185530045414</v>
      </c>
      <c r="O17" s="91">
        <f t="shared" si="4"/>
        <v>560.2981016395926</v>
      </c>
      <c r="P17" s="91">
        <f t="shared" si="4"/>
        <v>667.1445718016623</v>
      </c>
      <c r="Q17" s="91">
        <f t="shared" si="4"/>
        <v>772.416058388836</v>
      </c>
      <c r="R17" s="92">
        <f t="shared" si="4"/>
        <v>1090.0568538550917</v>
      </c>
      <c r="S17" s="90">
        <f t="shared" si="4"/>
        <v>600.6753828104858</v>
      </c>
      <c r="T17" s="91">
        <f t="shared" si="4"/>
        <v>756.6919348818793</v>
      </c>
      <c r="U17" s="91">
        <f t="shared" si="4"/>
        <v>904.2199467389959</v>
      </c>
      <c r="V17" s="91">
        <f t="shared" si="4"/>
        <v>1046.3469381003108</v>
      </c>
      <c r="W17" s="92">
        <f t="shared" si="4"/>
        <v>1444.9339649783692</v>
      </c>
      <c r="X17" s="90">
        <f t="shared" si="4"/>
        <v>865.9591818417122</v>
      </c>
      <c r="Y17" s="91">
        <f t="shared" si="4"/>
        <v>1094.7562207956887</v>
      </c>
      <c r="Z17" s="91">
        <f t="shared" si="4"/>
        <v>1307.7293728573616</v>
      </c>
      <c r="AA17" s="91">
        <f t="shared" si="4"/>
        <v>1506.0422049834813</v>
      </c>
      <c r="AB17" s="92">
        <f t="shared" si="4"/>
        <v>2031.4391529967502</v>
      </c>
    </row>
    <row r="18" spans="1:28" ht="16.5" customHeight="1">
      <c r="A18" s="87"/>
      <c r="B18" s="72">
        <v>500</v>
      </c>
      <c r="C18" s="93" t="s">
        <v>16</v>
      </c>
      <c r="D18" s="94">
        <f aca="true" t="shared" si="5" ref="D18:AB18">($B$18/1000)*D14</f>
        <v>48.246040332629605</v>
      </c>
      <c r="E18" s="95">
        <f t="shared" si="5"/>
        <v>60.0538323968902</v>
      </c>
      <c r="F18" s="95">
        <f t="shared" si="5"/>
        <v>71.26066084383312</v>
      </c>
      <c r="G18" s="95">
        <f t="shared" si="5"/>
        <v>81.88760075000506</v>
      </c>
      <c r="H18" s="96">
        <f t="shared" si="5"/>
        <v>118.5310213745791</v>
      </c>
      <c r="I18" s="94">
        <f t="shared" si="5"/>
        <v>80.68336552821435</v>
      </c>
      <c r="J18" s="95">
        <f t="shared" si="5"/>
        <v>100.27954188705401</v>
      </c>
      <c r="K18" s="95">
        <f t="shared" si="5"/>
        <v>118.74245007848812</v>
      </c>
      <c r="L18" s="95">
        <f t="shared" si="5"/>
        <v>135.97421740902382</v>
      </c>
      <c r="M18" s="96">
        <f t="shared" si="5"/>
        <v>186.88038226158753</v>
      </c>
      <c r="N18" s="94">
        <f t="shared" si="5"/>
        <v>99.90082327407723</v>
      </c>
      <c r="O18" s="95">
        <f t="shared" si="5"/>
        <v>123.06069893345763</v>
      </c>
      <c r="P18" s="95">
        <f t="shared" si="5"/>
        <v>145.16449609301335</v>
      </c>
      <c r="Q18" s="95">
        <f t="shared" si="5"/>
        <v>166.4870992304099</v>
      </c>
      <c r="R18" s="96">
        <f t="shared" si="5"/>
        <v>224.78056638540357</v>
      </c>
      <c r="S18" s="94">
        <f t="shared" si="5"/>
        <v>132.46077873068268</v>
      </c>
      <c r="T18" s="95">
        <f t="shared" si="5"/>
        <v>165.86154617231503</v>
      </c>
      <c r="U18" s="95">
        <f t="shared" si="5"/>
        <v>196.9828571975193</v>
      </c>
      <c r="V18" s="95">
        <f t="shared" si="5"/>
        <v>226.5735407093644</v>
      </c>
      <c r="W18" s="96">
        <f t="shared" si="5"/>
        <v>307.7785434494655</v>
      </c>
      <c r="X18" s="94">
        <f t="shared" si="5"/>
        <v>189.54282607816282</v>
      </c>
      <c r="Y18" s="95">
        <f t="shared" si="5"/>
        <v>237.89898607255103</v>
      </c>
      <c r="Z18" s="95">
        <f t="shared" si="5"/>
        <v>282.1024757416391</v>
      </c>
      <c r="AA18" s="95">
        <f t="shared" si="5"/>
        <v>322.54580718505304</v>
      </c>
      <c r="AB18" s="96">
        <f t="shared" si="5"/>
        <v>421.5383337153041</v>
      </c>
    </row>
    <row r="19" spans="1:28" ht="16.5" customHeight="1">
      <c r="A19" s="87"/>
      <c r="B19" s="88"/>
      <c r="C19" s="89" t="s">
        <v>16</v>
      </c>
      <c r="D19" s="90">
        <f aca="true" t="shared" si="6" ref="D19:AB19">($B20/1000)*D$13</f>
        <v>249.9590123515032</v>
      </c>
      <c r="E19" s="91">
        <f t="shared" si="6"/>
        <v>318.1709111259134</v>
      </c>
      <c r="F19" s="91">
        <f t="shared" si="6"/>
        <v>386.0843601317841</v>
      </c>
      <c r="G19" s="91">
        <f t="shared" si="6"/>
        <v>453.6940983909417</v>
      </c>
      <c r="H19" s="92">
        <f t="shared" si="6"/>
        <v>657.2592949818459</v>
      </c>
      <c r="I19" s="90">
        <f t="shared" si="6"/>
        <v>409.9320353793907</v>
      </c>
      <c r="J19" s="91">
        <f t="shared" si="6"/>
        <v>520.1556987667026</v>
      </c>
      <c r="K19" s="91">
        <f t="shared" si="6"/>
        <v>628.8110887912338</v>
      </c>
      <c r="L19" s="91">
        <f t="shared" si="6"/>
        <v>735.1296173230018</v>
      </c>
      <c r="M19" s="92">
        <f t="shared" si="6"/>
        <v>1049.7113222884582</v>
      </c>
      <c r="N19" s="90">
        <f t="shared" si="6"/>
        <v>540.7422636054497</v>
      </c>
      <c r="O19" s="91">
        <f t="shared" si="6"/>
        <v>672.3577219675111</v>
      </c>
      <c r="P19" s="91">
        <f t="shared" si="6"/>
        <v>800.5734861619948</v>
      </c>
      <c r="Q19" s="91">
        <f t="shared" si="6"/>
        <v>926.8992700666031</v>
      </c>
      <c r="R19" s="92">
        <f t="shared" si="6"/>
        <v>1308.0682246261101</v>
      </c>
      <c r="S19" s="90">
        <f t="shared" si="6"/>
        <v>720.8104593725828</v>
      </c>
      <c r="T19" s="91">
        <f t="shared" si="6"/>
        <v>908.0303218582552</v>
      </c>
      <c r="U19" s="91">
        <f t="shared" si="6"/>
        <v>1085.063936086795</v>
      </c>
      <c r="V19" s="91">
        <f t="shared" si="6"/>
        <v>1255.616325720373</v>
      </c>
      <c r="W19" s="92">
        <f t="shared" si="6"/>
        <v>1733.920757974043</v>
      </c>
      <c r="X19" s="90">
        <f t="shared" si="6"/>
        <v>1039.1510182100546</v>
      </c>
      <c r="Y19" s="91">
        <f t="shared" si="6"/>
        <v>1313.7074649548265</v>
      </c>
      <c r="Z19" s="91">
        <f t="shared" si="6"/>
        <v>1569.2752474288338</v>
      </c>
      <c r="AA19" s="91">
        <f t="shared" si="6"/>
        <v>1807.2506459801775</v>
      </c>
      <c r="AB19" s="92">
        <f t="shared" si="6"/>
        <v>2437.7269835961</v>
      </c>
    </row>
    <row r="20" spans="1:28" ht="16.5" customHeight="1">
      <c r="A20" s="87"/>
      <c r="B20" s="72">
        <v>600</v>
      </c>
      <c r="C20" s="93" t="s">
        <v>16</v>
      </c>
      <c r="D20" s="94">
        <f aca="true" t="shared" si="7" ref="D20:AB20">($B20/1000)*D$14</f>
        <v>57.89524839915552</v>
      </c>
      <c r="E20" s="95">
        <f t="shared" si="7"/>
        <v>72.06459887626824</v>
      </c>
      <c r="F20" s="95">
        <f t="shared" si="7"/>
        <v>85.51279301259974</v>
      </c>
      <c r="G20" s="95">
        <f t="shared" si="7"/>
        <v>98.26512090000607</v>
      </c>
      <c r="H20" s="96">
        <f t="shared" si="7"/>
        <v>142.23722564949492</v>
      </c>
      <c r="I20" s="94">
        <f t="shared" si="7"/>
        <v>96.82003863385722</v>
      </c>
      <c r="J20" s="95">
        <f t="shared" si="7"/>
        <v>120.33545026446481</v>
      </c>
      <c r="K20" s="95">
        <f t="shared" si="7"/>
        <v>142.49094009418573</v>
      </c>
      <c r="L20" s="95">
        <f t="shared" si="7"/>
        <v>163.16906089082858</v>
      </c>
      <c r="M20" s="96">
        <f t="shared" si="7"/>
        <v>224.25645871390503</v>
      </c>
      <c r="N20" s="94">
        <f t="shared" si="7"/>
        <v>119.88098792889267</v>
      </c>
      <c r="O20" s="95">
        <f t="shared" si="7"/>
        <v>147.67283872014914</v>
      </c>
      <c r="P20" s="95">
        <f t="shared" si="7"/>
        <v>174.19739531161602</v>
      </c>
      <c r="Q20" s="95">
        <f t="shared" si="7"/>
        <v>199.78451907649188</v>
      </c>
      <c r="R20" s="96">
        <f t="shared" si="7"/>
        <v>269.7366796624843</v>
      </c>
      <c r="S20" s="94">
        <f t="shared" si="7"/>
        <v>158.9529344768192</v>
      </c>
      <c r="T20" s="95">
        <f t="shared" si="7"/>
        <v>199.03385540677803</v>
      </c>
      <c r="U20" s="95">
        <f t="shared" si="7"/>
        <v>236.37942863702315</v>
      </c>
      <c r="V20" s="95">
        <f t="shared" si="7"/>
        <v>271.8882488512373</v>
      </c>
      <c r="W20" s="96">
        <f t="shared" si="7"/>
        <v>369.33425213935857</v>
      </c>
      <c r="X20" s="94">
        <f t="shared" si="7"/>
        <v>227.45139129379538</v>
      </c>
      <c r="Y20" s="95">
        <f t="shared" si="7"/>
        <v>285.4787832870612</v>
      </c>
      <c r="Z20" s="95">
        <f t="shared" si="7"/>
        <v>338.5229708899669</v>
      </c>
      <c r="AA20" s="95">
        <f t="shared" si="7"/>
        <v>387.05496862206365</v>
      </c>
      <c r="AB20" s="96">
        <f t="shared" si="7"/>
        <v>505.84600045836487</v>
      </c>
    </row>
    <row r="21" spans="1:28" ht="16.5" customHeight="1">
      <c r="A21" s="87"/>
      <c r="B21" s="88"/>
      <c r="C21" s="89" t="s">
        <v>16</v>
      </c>
      <c r="D21" s="90">
        <f aca="true" t="shared" si="8" ref="D21:AB21">($B22/1000)*D$13</f>
        <v>291.61884774342036</v>
      </c>
      <c r="E21" s="91">
        <f t="shared" si="8"/>
        <v>371.1993963135656</v>
      </c>
      <c r="F21" s="91">
        <f t="shared" si="8"/>
        <v>450.4317534870814</v>
      </c>
      <c r="G21" s="91">
        <f t="shared" si="8"/>
        <v>529.3097814560987</v>
      </c>
      <c r="H21" s="92">
        <f t="shared" si="8"/>
        <v>766.8025108121535</v>
      </c>
      <c r="I21" s="90">
        <f t="shared" si="8"/>
        <v>478.25404127595584</v>
      </c>
      <c r="J21" s="91">
        <f t="shared" si="8"/>
        <v>606.8483152278196</v>
      </c>
      <c r="K21" s="91">
        <f t="shared" si="8"/>
        <v>733.6129369231062</v>
      </c>
      <c r="L21" s="91">
        <f t="shared" si="8"/>
        <v>857.6512202101686</v>
      </c>
      <c r="M21" s="92">
        <f t="shared" si="8"/>
        <v>1224.6632093365345</v>
      </c>
      <c r="N21" s="90">
        <f t="shared" si="8"/>
        <v>630.8659742063579</v>
      </c>
      <c r="O21" s="91">
        <f t="shared" si="8"/>
        <v>784.4173422954295</v>
      </c>
      <c r="P21" s="91">
        <f t="shared" si="8"/>
        <v>934.0024005223272</v>
      </c>
      <c r="Q21" s="91">
        <f t="shared" si="8"/>
        <v>1081.3824817443704</v>
      </c>
      <c r="R21" s="92">
        <f t="shared" si="8"/>
        <v>1526.0795953971283</v>
      </c>
      <c r="S21" s="90">
        <f t="shared" si="8"/>
        <v>840.94553593468</v>
      </c>
      <c r="T21" s="91">
        <f t="shared" si="8"/>
        <v>1059.368708834631</v>
      </c>
      <c r="U21" s="91">
        <f t="shared" si="8"/>
        <v>1265.907925434594</v>
      </c>
      <c r="V21" s="91">
        <f t="shared" si="8"/>
        <v>1464.8857133404351</v>
      </c>
      <c r="W21" s="92">
        <f t="shared" si="8"/>
        <v>2022.9075509697168</v>
      </c>
      <c r="X21" s="90">
        <f t="shared" si="8"/>
        <v>1212.342854578397</v>
      </c>
      <c r="Y21" s="91">
        <f t="shared" si="8"/>
        <v>1532.658709113964</v>
      </c>
      <c r="Z21" s="91">
        <f t="shared" si="8"/>
        <v>1830.821122000306</v>
      </c>
      <c r="AA21" s="91">
        <f t="shared" si="8"/>
        <v>2108.4590869768736</v>
      </c>
      <c r="AB21" s="92">
        <f t="shared" si="8"/>
        <v>2844.01481419545</v>
      </c>
    </row>
    <row r="22" spans="1:28" ht="16.5" customHeight="1">
      <c r="A22" s="87"/>
      <c r="B22" s="72">
        <v>700</v>
      </c>
      <c r="C22" s="93" t="s">
        <v>16</v>
      </c>
      <c r="D22" s="94">
        <f aca="true" t="shared" si="9" ref="D22:AB22">($B22/1000)*D$14</f>
        <v>67.54445646568144</v>
      </c>
      <c r="E22" s="95">
        <f t="shared" si="9"/>
        <v>84.07536535564627</v>
      </c>
      <c r="F22" s="95">
        <f t="shared" si="9"/>
        <v>99.76492518136637</v>
      </c>
      <c r="G22" s="95">
        <f t="shared" si="9"/>
        <v>114.64264105000709</v>
      </c>
      <c r="H22" s="96">
        <f t="shared" si="9"/>
        <v>165.94342992441074</v>
      </c>
      <c r="I22" s="94">
        <f t="shared" si="9"/>
        <v>112.95671173950008</v>
      </c>
      <c r="J22" s="95">
        <f t="shared" si="9"/>
        <v>140.3913586418756</v>
      </c>
      <c r="K22" s="95">
        <f t="shared" si="9"/>
        <v>166.23943010988336</v>
      </c>
      <c r="L22" s="95">
        <f t="shared" si="9"/>
        <v>190.36390437263333</v>
      </c>
      <c r="M22" s="96">
        <f t="shared" si="9"/>
        <v>261.6325351662225</v>
      </c>
      <c r="N22" s="94">
        <f t="shared" si="9"/>
        <v>139.8611525837081</v>
      </c>
      <c r="O22" s="95">
        <f t="shared" si="9"/>
        <v>172.28497850684067</v>
      </c>
      <c r="P22" s="95">
        <f t="shared" si="9"/>
        <v>203.23029453021869</v>
      </c>
      <c r="Q22" s="95">
        <f t="shared" si="9"/>
        <v>233.08193892257387</v>
      </c>
      <c r="R22" s="96">
        <f t="shared" si="9"/>
        <v>314.692792939565</v>
      </c>
      <c r="S22" s="94">
        <f t="shared" si="9"/>
        <v>185.44509022295574</v>
      </c>
      <c r="T22" s="95">
        <f t="shared" si="9"/>
        <v>232.20616464124103</v>
      </c>
      <c r="U22" s="95">
        <f t="shared" si="9"/>
        <v>275.776000076527</v>
      </c>
      <c r="V22" s="95">
        <f t="shared" si="9"/>
        <v>317.20295699311015</v>
      </c>
      <c r="W22" s="96">
        <f t="shared" si="9"/>
        <v>430.88996082925166</v>
      </c>
      <c r="X22" s="94">
        <f t="shared" si="9"/>
        <v>265.35995650942795</v>
      </c>
      <c r="Y22" s="95">
        <f t="shared" si="9"/>
        <v>333.05858050157144</v>
      </c>
      <c r="Z22" s="95">
        <f t="shared" si="9"/>
        <v>394.94346603829473</v>
      </c>
      <c r="AA22" s="95">
        <f t="shared" si="9"/>
        <v>451.5641300590742</v>
      </c>
      <c r="AB22" s="96">
        <f t="shared" si="9"/>
        <v>590.1536672014257</v>
      </c>
    </row>
    <row r="23" spans="1:28" ht="16.5" customHeight="1">
      <c r="A23" s="97" t="s">
        <v>17</v>
      </c>
      <c r="B23" s="88"/>
      <c r="C23" s="89" t="s">
        <v>16</v>
      </c>
      <c r="D23" s="90">
        <f aca="true" t="shared" si="10" ref="D23:AB23">($B24/1000)*D$13</f>
        <v>333.2786831353376</v>
      </c>
      <c r="E23" s="91">
        <f t="shared" si="10"/>
        <v>424.2278815012179</v>
      </c>
      <c r="F23" s="91">
        <f t="shared" si="10"/>
        <v>514.7791468423787</v>
      </c>
      <c r="G23" s="91">
        <f t="shared" si="10"/>
        <v>604.9254645212557</v>
      </c>
      <c r="H23" s="92">
        <f t="shared" si="10"/>
        <v>876.3457266424612</v>
      </c>
      <c r="I23" s="90">
        <f t="shared" si="10"/>
        <v>546.576047172521</v>
      </c>
      <c r="J23" s="91">
        <f t="shared" si="10"/>
        <v>693.5409316889368</v>
      </c>
      <c r="K23" s="91">
        <f t="shared" si="10"/>
        <v>838.4147850549786</v>
      </c>
      <c r="L23" s="91">
        <f t="shared" si="10"/>
        <v>980.1728230973357</v>
      </c>
      <c r="M23" s="92">
        <f t="shared" si="10"/>
        <v>1399.615096384611</v>
      </c>
      <c r="N23" s="90">
        <f t="shared" si="10"/>
        <v>720.9896848072663</v>
      </c>
      <c r="O23" s="91">
        <f t="shared" si="10"/>
        <v>896.4769626233482</v>
      </c>
      <c r="P23" s="91">
        <f t="shared" si="10"/>
        <v>1067.4313148826598</v>
      </c>
      <c r="Q23" s="91">
        <f t="shared" si="10"/>
        <v>1235.8656934221376</v>
      </c>
      <c r="R23" s="92">
        <f t="shared" si="10"/>
        <v>1744.090966168147</v>
      </c>
      <c r="S23" s="90">
        <f t="shared" si="10"/>
        <v>961.0806124967772</v>
      </c>
      <c r="T23" s="91">
        <f t="shared" si="10"/>
        <v>1210.7070958110069</v>
      </c>
      <c r="U23" s="91">
        <f t="shared" si="10"/>
        <v>1446.7519147823934</v>
      </c>
      <c r="V23" s="91">
        <f t="shared" si="10"/>
        <v>1674.1551009604973</v>
      </c>
      <c r="W23" s="92">
        <f t="shared" si="10"/>
        <v>2311.894343965391</v>
      </c>
      <c r="X23" s="90">
        <f t="shared" si="10"/>
        <v>1385.5346909467396</v>
      </c>
      <c r="Y23" s="91">
        <f t="shared" si="10"/>
        <v>1751.609953273102</v>
      </c>
      <c r="Z23" s="91">
        <f t="shared" si="10"/>
        <v>2092.3669965717786</v>
      </c>
      <c r="AA23" s="91">
        <f t="shared" si="10"/>
        <v>2409.66752797357</v>
      </c>
      <c r="AB23" s="92">
        <f t="shared" si="10"/>
        <v>3250.3026447948005</v>
      </c>
    </row>
    <row r="24" spans="1:28" ht="16.5" customHeight="1">
      <c r="A24" s="97" t="s">
        <v>18</v>
      </c>
      <c r="B24" s="72">
        <v>800</v>
      </c>
      <c r="C24" s="93" t="s">
        <v>16</v>
      </c>
      <c r="D24" s="94">
        <f aca="true" t="shared" si="11" ref="D24:AB24">($B24/1000)*D$14</f>
        <v>77.19366453220738</v>
      </c>
      <c r="E24" s="95">
        <f t="shared" si="11"/>
        <v>96.08613183502433</v>
      </c>
      <c r="F24" s="95">
        <f t="shared" si="11"/>
        <v>114.017057350133</v>
      </c>
      <c r="G24" s="95">
        <f t="shared" si="11"/>
        <v>131.02016120000812</v>
      </c>
      <c r="H24" s="96">
        <f t="shared" si="11"/>
        <v>189.64963419932656</v>
      </c>
      <c r="I24" s="94">
        <f t="shared" si="11"/>
        <v>129.09338484514296</v>
      </c>
      <c r="J24" s="95">
        <f t="shared" si="11"/>
        <v>160.44726701928641</v>
      </c>
      <c r="K24" s="95">
        <f t="shared" si="11"/>
        <v>189.987920125581</v>
      </c>
      <c r="L24" s="95">
        <f t="shared" si="11"/>
        <v>217.55874785443814</v>
      </c>
      <c r="M24" s="96">
        <f t="shared" si="11"/>
        <v>299.00861161854004</v>
      </c>
      <c r="N24" s="94">
        <f t="shared" si="11"/>
        <v>159.84131723852357</v>
      </c>
      <c r="O24" s="95">
        <f t="shared" si="11"/>
        <v>196.89711829353223</v>
      </c>
      <c r="P24" s="95">
        <f t="shared" si="11"/>
        <v>232.26319374882138</v>
      </c>
      <c r="Q24" s="95">
        <f t="shared" si="11"/>
        <v>266.3793587686559</v>
      </c>
      <c r="R24" s="96">
        <f t="shared" si="11"/>
        <v>359.64890621664574</v>
      </c>
      <c r="S24" s="94">
        <f t="shared" si="11"/>
        <v>211.9372459690923</v>
      </c>
      <c r="T24" s="95">
        <f t="shared" si="11"/>
        <v>265.37847387570406</v>
      </c>
      <c r="U24" s="95">
        <f t="shared" si="11"/>
        <v>315.1725715160309</v>
      </c>
      <c r="V24" s="95">
        <f t="shared" si="11"/>
        <v>362.5176651349831</v>
      </c>
      <c r="W24" s="96">
        <f t="shared" si="11"/>
        <v>492.44566951914476</v>
      </c>
      <c r="X24" s="94">
        <f t="shared" si="11"/>
        <v>303.2685217250605</v>
      </c>
      <c r="Y24" s="95">
        <f t="shared" si="11"/>
        <v>380.63837771608166</v>
      </c>
      <c r="Z24" s="95">
        <f t="shared" si="11"/>
        <v>451.36396118662265</v>
      </c>
      <c r="AA24" s="95">
        <f t="shared" si="11"/>
        <v>516.0732914960848</v>
      </c>
      <c r="AB24" s="96">
        <f t="shared" si="11"/>
        <v>674.4613339444866</v>
      </c>
    </row>
    <row r="25" spans="1:28" ht="16.5" customHeight="1">
      <c r="A25" s="98"/>
      <c r="B25" s="88"/>
      <c r="C25" s="89" t="s">
        <v>16</v>
      </c>
      <c r="D25" s="90">
        <f aca="true" t="shared" si="12" ref="D25:AB25">($B26/1000)*D$13</f>
        <v>374.9385185272548</v>
      </c>
      <c r="E25" s="91">
        <f t="shared" si="12"/>
        <v>477.2563666888701</v>
      </c>
      <c r="F25" s="91">
        <f t="shared" si="12"/>
        <v>579.1265401976761</v>
      </c>
      <c r="G25" s="91">
        <f t="shared" si="12"/>
        <v>680.5411475864125</v>
      </c>
      <c r="H25" s="92">
        <f t="shared" si="12"/>
        <v>985.8889424727688</v>
      </c>
      <c r="I25" s="90">
        <f t="shared" si="12"/>
        <v>614.8980530690861</v>
      </c>
      <c r="J25" s="91">
        <f t="shared" si="12"/>
        <v>780.2335481500539</v>
      </c>
      <c r="K25" s="91">
        <f t="shared" si="12"/>
        <v>943.2166331868509</v>
      </c>
      <c r="L25" s="91">
        <f t="shared" si="12"/>
        <v>1102.6944259845027</v>
      </c>
      <c r="M25" s="92">
        <f t="shared" si="12"/>
        <v>1574.5669834326873</v>
      </c>
      <c r="N25" s="90">
        <f t="shared" si="12"/>
        <v>811.1133954081746</v>
      </c>
      <c r="O25" s="91">
        <f t="shared" si="12"/>
        <v>1008.5365829512666</v>
      </c>
      <c r="P25" s="91">
        <f t="shared" si="12"/>
        <v>1200.8602292429923</v>
      </c>
      <c r="Q25" s="91">
        <f t="shared" si="12"/>
        <v>1390.3489050999046</v>
      </c>
      <c r="R25" s="92">
        <f t="shared" si="12"/>
        <v>1962.102336939165</v>
      </c>
      <c r="S25" s="90">
        <f t="shared" si="12"/>
        <v>1081.2156890588744</v>
      </c>
      <c r="T25" s="91">
        <f t="shared" si="12"/>
        <v>1362.0454827873828</v>
      </c>
      <c r="U25" s="91">
        <f t="shared" si="12"/>
        <v>1627.5959041301926</v>
      </c>
      <c r="V25" s="91">
        <f t="shared" si="12"/>
        <v>1883.4244885805595</v>
      </c>
      <c r="W25" s="92">
        <f t="shared" si="12"/>
        <v>2600.881136961065</v>
      </c>
      <c r="X25" s="90">
        <f t="shared" si="12"/>
        <v>1558.726527315082</v>
      </c>
      <c r="Y25" s="91">
        <f t="shared" si="12"/>
        <v>1970.5611974322396</v>
      </c>
      <c r="Z25" s="91">
        <f t="shared" si="12"/>
        <v>2353.912871143251</v>
      </c>
      <c r="AA25" s="91">
        <f t="shared" si="12"/>
        <v>2710.8759689702665</v>
      </c>
      <c r="AB25" s="92">
        <f t="shared" si="12"/>
        <v>3656.5904753941504</v>
      </c>
    </row>
    <row r="26" spans="1:28" ht="16.5" customHeight="1">
      <c r="A26" s="98"/>
      <c r="B26" s="72">
        <v>900</v>
      </c>
      <c r="C26" s="93" t="s">
        <v>16</v>
      </c>
      <c r="D26" s="94">
        <f aca="true" t="shared" si="13" ref="D26:AB26">($B26/1000)*D$14</f>
        <v>86.8428725987333</v>
      </c>
      <c r="E26" s="95">
        <f t="shared" si="13"/>
        <v>108.09689831440237</v>
      </c>
      <c r="F26" s="95">
        <f t="shared" si="13"/>
        <v>128.26918951889962</v>
      </c>
      <c r="G26" s="95">
        <f t="shared" si="13"/>
        <v>147.39768135000912</v>
      </c>
      <c r="H26" s="96">
        <f t="shared" si="13"/>
        <v>213.35583847424238</v>
      </c>
      <c r="I26" s="94">
        <f t="shared" si="13"/>
        <v>145.23005795078583</v>
      </c>
      <c r="J26" s="95">
        <f t="shared" si="13"/>
        <v>180.50317539669723</v>
      </c>
      <c r="K26" s="95">
        <f t="shared" si="13"/>
        <v>213.7364101412786</v>
      </c>
      <c r="L26" s="95">
        <f t="shared" si="13"/>
        <v>244.7535913362429</v>
      </c>
      <c r="M26" s="96">
        <f t="shared" si="13"/>
        <v>336.3846880708576</v>
      </c>
      <c r="N26" s="94">
        <f t="shared" si="13"/>
        <v>179.821481893339</v>
      </c>
      <c r="O26" s="95">
        <f t="shared" si="13"/>
        <v>221.50925808022373</v>
      </c>
      <c r="P26" s="95">
        <f t="shared" si="13"/>
        <v>261.29609296742404</v>
      </c>
      <c r="Q26" s="95">
        <f t="shared" si="13"/>
        <v>299.6767786147378</v>
      </c>
      <c r="R26" s="96">
        <f t="shared" si="13"/>
        <v>404.60501949372645</v>
      </c>
      <c r="S26" s="94">
        <f t="shared" si="13"/>
        <v>238.42940171522883</v>
      </c>
      <c r="T26" s="95">
        <f t="shared" si="13"/>
        <v>298.55078311016706</v>
      </c>
      <c r="U26" s="95">
        <f t="shared" si="13"/>
        <v>354.56914295553474</v>
      </c>
      <c r="V26" s="95">
        <f t="shared" si="13"/>
        <v>407.83237327685595</v>
      </c>
      <c r="W26" s="96">
        <f t="shared" si="13"/>
        <v>554.0013782090379</v>
      </c>
      <c r="X26" s="94">
        <f t="shared" si="13"/>
        <v>341.1770869406931</v>
      </c>
      <c r="Y26" s="95">
        <f t="shared" si="13"/>
        <v>428.21817493059183</v>
      </c>
      <c r="Z26" s="95">
        <f t="shared" si="13"/>
        <v>507.78445633495045</v>
      </c>
      <c r="AA26" s="95">
        <f t="shared" si="13"/>
        <v>580.5824529330955</v>
      </c>
      <c r="AB26" s="96">
        <f t="shared" si="13"/>
        <v>758.7690006875473</v>
      </c>
    </row>
    <row r="27" spans="1:28" ht="16.5" customHeight="1">
      <c r="A27" s="98" t="s">
        <v>19</v>
      </c>
      <c r="B27" s="88"/>
      <c r="C27" s="89" t="s">
        <v>16</v>
      </c>
      <c r="D27" s="90">
        <f aca="true" t="shared" si="14" ref="D27:AB27">($B28/1000)*D$13</f>
        <v>416.598353919172</v>
      </c>
      <c r="E27" s="91">
        <f t="shared" si="14"/>
        <v>530.2848518765223</v>
      </c>
      <c r="F27" s="91">
        <f t="shared" si="14"/>
        <v>643.4739335529734</v>
      </c>
      <c r="G27" s="91">
        <f t="shared" si="14"/>
        <v>756.1568306515695</v>
      </c>
      <c r="H27" s="92">
        <f t="shared" si="14"/>
        <v>1095.4321583030764</v>
      </c>
      <c r="I27" s="90">
        <f t="shared" si="14"/>
        <v>683.2200589656512</v>
      </c>
      <c r="J27" s="91">
        <f t="shared" si="14"/>
        <v>866.926164611171</v>
      </c>
      <c r="K27" s="91">
        <f t="shared" si="14"/>
        <v>1048.0184813187232</v>
      </c>
      <c r="L27" s="91">
        <f t="shared" si="14"/>
        <v>1225.2160288716696</v>
      </c>
      <c r="M27" s="92">
        <f t="shared" si="14"/>
        <v>1749.5188704807636</v>
      </c>
      <c r="N27" s="90">
        <f t="shared" si="14"/>
        <v>901.2371060090828</v>
      </c>
      <c r="O27" s="91">
        <f t="shared" si="14"/>
        <v>1120.5962032791851</v>
      </c>
      <c r="P27" s="91">
        <f t="shared" si="14"/>
        <v>1334.2891436033246</v>
      </c>
      <c r="Q27" s="91">
        <f t="shared" si="14"/>
        <v>1544.832116777672</v>
      </c>
      <c r="R27" s="92">
        <f t="shared" si="14"/>
        <v>2180.1137077101835</v>
      </c>
      <c r="S27" s="90">
        <f t="shared" si="14"/>
        <v>1201.3507656209715</v>
      </c>
      <c r="T27" s="91">
        <f t="shared" si="14"/>
        <v>1513.3838697637586</v>
      </c>
      <c r="U27" s="91">
        <f t="shared" si="14"/>
        <v>1808.4398934779917</v>
      </c>
      <c r="V27" s="91">
        <f t="shared" si="14"/>
        <v>2092.6938762006216</v>
      </c>
      <c r="W27" s="92">
        <f t="shared" si="14"/>
        <v>2889.8679299567384</v>
      </c>
      <c r="X27" s="90">
        <f t="shared" si="14"/>
        <v>1731.9183636834243</v>
      </c>
      <c r="Y27" s="91">
        <f t="shared" si="14"/>
        <v>2189.5124415913774</v>
      </c>
      <c r="Z27" s="91">
        <f t="shared" si="14"/>
        <v>2615.458745714723</v>
      </c>
      <c r="AA27" s="91">
        <f t="shared" si="14"/>
        <v>3012.0844099669625</v>
      </c>
      <c r="AB27" s="92">
        <f t="shared" si="14"/>
        <v>4062.8783059935004</v>
      </c>
    </row>
    <row r="28" spans="1:28" ht="16.5" customHeight="1">
      <c r="A28" s="98" t="s">
        <v>20</v>
      </c>
      <c r="B28" s="72">
        <v>1000</v>
      </c>
      <c r="C28" s="93" t="s">
        <v>16</v>
      </c>
      <c r="D28" s="94">
        <f aca="true" t="shared" si="15" ref="D28:AB28">($B28/1000)*D$14</f>
        <v>96.49208066525921</v>
      </c>
      <c r="E28" s="95">
        <f t="shared" si="15"/>
        <v>120.1076647937804</v>
      </c>
      <c r="F28" s="95">
        <f t="shared" si="15"/>
        <v>142.52132168766624</v>
      </c>
      <c r="G28" s="95">
        <f t="shared" si="15"/>
        <v>163.77520150001013</v>
      </c>
      <c r="H28" s="96">
        <f t="shared" si="15"/>
        <v>237.0620427491582</v>
      </c>
      <c r="I28" s="94">
        <f t="shared" si="15"/>
        <v>161.3667310564287</v>
      </c>
      <c r="J28" s="95">
        <f t="shared" si="15"/>
        <v>200.55908377410802</v>
      </c>
      <c r="K28" s="95">
        <f t="shared" si="15"/>
        <v>237.48490015697624</v>
      </c>
      <c r="L28" s="95">
        <f t="shared" si="15"/>
        <v>271.94843481804764</v>
      </c>
      <c r="M28" s="96">
        <f t="shared" si="15"/>
        <v>373.76076452317506</v>
      </c>
      <c r="N28" s="94">
        <f t="shared" si="15"/>
        <v>199.80164654815445</v>
      </c>
      <c r="O28" s="95">
        <f t="shared" si="15"/>
        <v>246.12139786691526</v>
      </c>
      <c r="P28" s="95">
        <f t="shared" si="15"/>
        <v>290.3289921860267</v>
      </c>
      <c r="Q28" s="95">
        <f t="shared" si="15"/>
        <v>332.9741984608198</v>
      </c>
      <c r="R28" s="96">
        <f t="shared" si="15"/>
        <v>449.56113277080715</v>
      </c>
      <c r="S28" s="94">
        <f t="shared" si="15"/>
        <v>264.92155746136535</v>
      </c>
      <c r="T28" s="95">
        <f t="shared" si="15"/>
        <v>331.72309234463006</v>
      </c>
      <c r="U28" s="95">
        <f t="shared" si="15"/>
        <v>393.9657143950386</v>
      </c>
      <c r="V28" s="95">
        <f t="shared" si="15"/>
        <v>453.1470814187288</v>
      </c>
      <c r="W28" s="96">
        <f t="shared" si="15"/>
        <v>615.557086898931</v>
      </c>
      <c r="X28" s="94">
        <f t="shared" si="15"/>
        <v>379.08565215632564</v>
      </c>
      <c r="Y28" s="95">
        <f t="shared" si="15"/>
        <v>475.79797214510205</v>
      </c>
      <c r="Z28" s="95">
        <f t="shared" si="15"/>
        <v>564.2049514832783</v>
      </c>
      <c r="AA28" s="95">
        <f t="shared" si="15"/>
        <v>645.0916143701061</v>
      </c>
      <c r="AB28" s="96">
        <f t="shared" si="15"/>
        <v>843.0766674306082</v>
      </c>
    </row>
    <row r="29" spans="1:28" ht="16.5" customHeight="1">
      <c r="A29" s="98" t="s">
        <v>21</v>
      </c>
      <c r="B29" s="88"/>
      <c r="C29" s="89" t="s">
        <v>16</v>
      </c>
      <c r="D29" s="90">
        <f aca="true" t="shared" si="16" ref="D29:AB29">($B30/1000)*D$13</f>
        <v>458.2581893110892</v>
      </c>
      <c r="E29" s="91">
        <f t="shared" si="16"/>
        <v>583.3133370641747</v>
      </c>
      <c r="F29" s="91">
        <f t="shared" si="16"/>
        <v>707.8213269082709</v>
      </c>
      <c r="G29" s="91">
        <f t="shared" si="16"/>
        <v>831.7725137167265</v>
      </c>
      <c r="H29" s="92">
        <f t="shared" si="16"/>
        <v>1204.975374133384</v>
      </c>
      <c r="I29" s="90">
        <f t="shared" si="16"/>
        <v>751.5420648622164</v>
      </c>
      <c r="J29" s="91">
        <f t="shared" si="16"/>
        <v>953.6187810722881</v>
      </c>
      <c r="K29" s="91">
        <f t="shared" si="16"/>
        <v>1152.8203294505956</v>
      </c>
      <c r="L29" s="91">
        <f t="shared" si="16"/>
        <v>1347.7376317588366</v>
      </c>
      <c r="M29" s="92">
        <f t="shared" si="16"/>
        <v>1924.47075752884</v>
      </c>
      <c r="N29" s="90">
        <f t="shared" si="16"/>
        <v>991.3608166099912</v>
      </c>
      <c r="O29" s="91">
        <f t="shared" si="16"/>
        <v>1232.6558236071037</v>
      </c>
      <c r="P29" s="91">
        <f t="shared" si="16"/>
        <v>1467.7180579636572</v>
      </c>
      <c r="Q29" s="91">
        <f t="shared" si="16"/>
        <v>1699.3153284554392</v>
      </c>
      <c r="R29" s="92">
        <f t="shared" si="16"/>
        <v>2398.125078481202</v>
      </c>
      <c r="S29" s="90">
        <f t="shared" si="16"/>
        <v>1321.4858421830688</v>
      </c>
      <c r="T29" s="91">
        <f t="shared" si="16"/>
        <v>1664.7222567401345</v>
      </c>
      <c r="U29" s="91">
        <f t="shared" si="16"/>
        <v>1989.2838828257911</v>
      </c>
      <c r="V29" s="91">
        <f t="shared" si="16"/>
        <v>2301.963263820684</v>
      </c>
      <c r="W29" s="92">
        <f t="shared" si="16"/>
        <v>3178.8547229524124</v>
      </c>
      <c r="X29" s="90">
        <f t="shared" si="16"/>
        <v>1905.110200051767</v>
      </c>
      <c r="Y29" s="91">
        <f t="shared" si="16"/>
        <v>2408.463685750515</v>
      </c>
      <c r="Z29" s="91">
        <f t="shared" si="16"/>
        <v>2877.004620286196</v>
      </c>
      <c r="AA29" s="91">
        <f t="shared" si="16"/>
        <v>3313.292850963659</v>
      </c>
      <c r="AB29" s="92">
        <f t="shared" si="16"/>
        <v>4469.16613659285</v>
      </c>
    </row>
    <row r="30" spans="1:28" ht="16.5" customHeight="1">
      <c r="A30" s="98" t="s">
        <v>22</v>
      </c>
      <c r="B30" s="72">
        <v>1100</v>
      </c>
      <c r="C30" s="93" t="s">
        <v>16</v>
      </c>
      <c r="D30" s="94">
        <f aca="true" t="shared" si="17" ref="D30:AB34">($B30/1000)*D$14</f>
        <v>106.14128873178514</v>
      </c>
      <c r="E30" s="95">
        <f t="shared" si="17"/>
        <v>132.11843127315845</v>
      </c>
      <c r="F30" s="95">
        <f t="shared" si="17"/>
        <v>156.7734538564329</v>
      </c>
      <c r="G30" s="95">
        <f t="shared" si="17"/>
        <v>180.15272165001116</v>
      </c>
      <c r="H30" s="96">
        <f t="shared" si="17"/>
        <v>260.768247024074</v>
      </c>
      <c r="I30" s="94">
        <f t="shared" si="17"/>
        <v>177.5034041620716</v>
      </c>
      <c r="J30" s="95">
        <f t="shared" si="17"/>
        <v>220.61499215151883</v>
      </c>
      <c r="K30" s="95">
        <f t="shared" si="17"/>
        <v>261.23339017267386</v>
      </c>
      <c r="L30" s="95">
        <f t="shared" si="17"/>
        <v>299.14327829985245</v>
      </c>
      <c r="M30" s="96">
        <f t="shared" si="17"/>
        <v>411.1368409754926</v>
      </c>
      <c r="N30" s="94">
        <f t="shared" si="17"/>
        <v>219.78181120296992</v>
      </c>
      <c r="O30" s="95">
        <f t="shared" si="17"/>
        <v>270.7335376536068</v>
      </c>
      <c r="P30" s="95">
        <f t="shared" si="17"/>
        <v>319.36189140462943</v>
      </c>
      <c r="Q30" s="95">
        <f t="shared" si="17"/>
        <v>366.2716183069018</v>
      </c>
      <c r="R30" s="96">
        <f t="shared" si="17"/>
        <v>494.5172460478879</v>
      </c>
      <c r="S30" s="94">
        <f t="shared" si="17"/>
        <v>291.4137132075019</v>
      </c>
      <c r="T30" s="95">
        <f t="shared" si="17"/>
        <v>364.8954015790931</v>
      </c>
      <c r="U30" s="95">
        <f t="shared" si="17"/>
        <v>433.3622858345425</v>
      </c>
      <c r="V30" s="95">
        <f t="shared" si="17"/>
        <v>498.46178956060174</v>
      </c>
      <c r="W30" s="96">
        <f t="shared" si="17"/>
        <v>677.112795588824</v>
      </c>
      <c r="X30" s="94">
        <f t="shared" si="17"/>
        <v>416.99421737195826</v>
      </c>
      <c r="Y30" s="95">
        <f t="shared" si="17"/>
        <v>523.3777693596123</v>
      </c>
      <c r="Z30" s="95">
        <f t="shared" si="17"/>
        <v>620.6254466316061</v>
      </c>
      <c r="AA30" s="95">
        <f t="shared" si="17"/>
        <v>709.6007758071167</v>
      </c>
      <c r="AB30" s="96">
        <f t="shared" si="17"/>
        <v>927.384334173669</v>
      </c>
    </row>
    <row r="31" spans="1:28" ht="16.5" customHeight="1">
      <c r="A31" s="98" t="s">
        <v>23</v>
      </c>
      <c r="B31" s="88"/>
      <c r="C31" s="89" t="s">
        <v>16</v>
      </c>
      <c r="D31" s="90">
        <f aca="true" t="shared" si="18" ref="D31:AB33">($B32/1000)*D$13</f>
        <v>499.9180247030064</v>
      </c>
      <c r="E31" s="91">
        <f t="shared" si="18"/>
        <v>636.3418222518268</v>
      </c>
      <c r="F31" s="91">
        <f t="shared" si="18"/>
        <v>772.1687202635682</v>
      </c>
      <c r="G31" s="91">
        <f t="shared" si="18"/>
        <v>907.3881967818834</v>
      </c>
      <c r="H31" s="92">
        <f t="shared" si="18"/>
        <v>1314.5185899636917</v>
      </c>
      <c r="I31" s="90">
        <f t="shared" si="18"/>
        <v>819.8640707587814</v>
      </c>
      <c r="J31" s="91">
        <f t="shared" si="18"/>
        <v>1040.3113975334052</v>
      </c>
      <c r="K31" s="91">
        <f t="shared" si="18"/>
        <v>1257.6221775824677</v>
      </c>
      <c r="L31" s="91">
        <f t="shared" si="18"/>
        <v>1470.2592346460035</v>
      </c>
      <c r="M31" s="92">
        <f t="shared" si="18"/>
        <v>2099.4226445769164</v>
      </c>
      <c r="N31" s="90">
        <f t="shared" si="18"/>
        <v>1081.4845272108994</v>
      </c>
      <c r="O31" s="91">
        <f t="shared" si="18"/>
        <v>1344.7154439350222</v>
      </c>
      <c r="P31" s="91">
        <f t="shared" si="18"/>
        <v>1601.1469723239895</v>
      </c>
      <c r="Q31" s="91">
        <f t="shared" si="18"/>
        <v>1853.7985401332062</v>
      </c>
      <c r="R31" s="92">
        <f t="shared" si="18"/>
        <v>2616.1364492522202</v>
      </c>
      <c r="S31" s="90">
        <f t="shared" si="18"/>
        <v>1441.6209187451657</v>
      </c>
      <c r="T31" s="91">
        <f t="shared" si="18"/>
        <v>1816.0606437165104</v>
      </c>
      <c r="U31" s="91">
        <f t="shared" si="18"/>
        <v>2170.12787217359</v>
      </c>
      <c r="V31" s="91">
        <f t="shared" si="18"/>
        <v>2511.232651440746</v>
      </c>
      <c r="W31" s="92">
        <f t="shared" si="18"/>
        <v>3467.841515948086</v>
      </c>
      <c r="X31" s="90">
        <f t="shared" si="18"/>
        <v>2078.3020364201093</v>
      </c>
      <c r="Y31" s="91">
        <f t="shared" si="18"/>
        <v>2627.414929909653</v>
      </c>
      <c r="Z31" s="91">
        <f t="shared" si="18"/>
        <v>3138.5504948576677</v>
      </c>
      <c r="AA31" s="91">
        <f t="shared" si="18"/>
        <v>3614.501291960355</v>
      </c>
      <c r="AB31" s="92">
        <f t="shared" si="18"/>
        <v>4875.4539671922</v>
      </c>
    </row>
    <row r="32" spans="1:28" ht="16.5" customHeight="1">
      <c r="A32" s="98"/>
      <c r="B32" s="72">
        <v>1200</v>
      </c>
      <c r="C32" s="93" t="s">
        <v>16</v>
      </c>
      <c r="D32" s="94">
        <f t="shared" si="17"/>
        <v>115.79049679831104</v>
      </c>
      <c r="E32" s="95">
        <f t="shared" si="17"/>
        <v>144.12919775253647</v>
      </c>
      <c r="F32" s="95">
        <f t="shared" si="17"/>
        <v>171.0255860251995</v>
      </c>
      <c r="G32" s="95">
        <f t="shared" si="17"/>
        <v>196.53024180001213</v>
      </c>
      <c r="H32" s="96">
        <f t="shared" si="17"/>
        <v>284.47445129898983</v>
      </c>
      <c r="I32" s="94">
        <f t="shared" si="17"/>
        <v>193.64007726771445</v>
      </c>
      <c r="J32" s="95">
        <f t="shared" si="17"/>
        <v>240.67090052892962</v>
      </c>
      <c r="K32" s="95">
        <f t="shared" si="17"/>
        <v>284.98188018837146</v>
      </c>
      <c r="L32" s="95">
        <f t="shared" si="17"/>
        <v>326.33812178165715</v>
      </c>
      <c r="M32" s="96">
        <f t="shared" si="17"/>
        <v>448.51291742781007</v>
      </c>
      <c r="N32" s="94">
        <f t="shared" si="17"/>
        <v>239.76197585778533</v>
      </c>
      <c r="O32" s="95">
        <f t="shared" si="17"/>
        <v>295.3456774402983</v>
      </c>
      <c r="P32" s="95">
        <f t="shared" si="17"/>
        <v>348.39479062323204</v>
      </c>
      <c r="Q32" s="95">
        <f t="shared" si="17"/>
        <v>399.56903815298375</v>
      </c>
      <c r="R32" s="96">
        <f t="shared" si="17"/>
        <v>539.4733593249686</v>
      </c>
      <c r="S32" s="94">
        <f t="shared" si="17"/>
        <v>317.9058689536384</v>
      </c>
      <c r="T32" s="95">
        <f t="shared" si="17"/>
        <v>398.06771081355606</v>
      </c>
      <c r="U32" s="95">
        <f t="shared" si="17"/>
        <v>472.7588572740463</v>
      </c>
      <c r="V32" s="95">
        <f t="shared" si="17"/>
        <v>543.7764977024746</v>
      </c>
      <c r="W32" s="96">
        <f t="shared" si="17"/>
        <v>738.6685042787171</v>
      </c>
      <c r="X32" s="94">
        <f t="shared" si="17"/>
        <v>454.90278258759076</v>
      </c>
      <c r="Y32" s="95">
        <f t="shared" si="17"/>
        <v>570.9575665741224</v>
      </c>
      <c r="Z32" s="95">
        <f t="shared" si="17"/>
        <v>677.0459417799339</v>
      </c>
      <c r="AA32" s="95">
        <f t="shared" si="17"/>
        <v>774.1099372441273</v>
      </c>
      <c r="AB32" s="96">
        <f t="shared" si="17"/>
        <v>1011.6920009167297</v>
      </c>
    </row>
    <row r="33" spans="1:28" ht="16.5" customHeight="1">
      <c r="A33" s="98" t="s">
        <v>24</v>
      </c>
      <c r="B33" s="88"/>
      <c r="C33" s="89" t="s">
        <v>16</v>
      </c>
      <c r="D33" s="90">
        <f t="shared" si="18"/>
        <v>541.5778600949236</v>
      </c>
      <c r="E33" s="91">
        <f t="shared" si="18"/>
        <v>689.3703074394791</v>
      </c>
      <c r="F33" s="91">
        <f t="shared" si="18"/>
        <v>836.5161136188655</v>
      </c>
      <c r="G33" s="91">
        <f t="shared" si="18"/>
        <v>983.0038798470404</v>
      </c>
      <c r="H33" s="92">
        <f t="shared" si="18"/>
        <v>1424.0618057939994</v>
      </c>
      <c r="I33" s="90">
        <f t="shared" si="18"/>
        <v>888.1860766553466</v>
      </c>
      <c r="J33" s="91">
        <f t="shared" si="18"/>
        <v>1127.0040139945222</v>
      </c>
      <c r="K33" s="91">
        <f t="shared" si="18"/>
        <v>1362.4240257143401</v>
      </c>
      <c r="L33" s="91">
        <f t="shared" si="18"/>
        <v>1592.7808375331704</v>
      </c>
      <c r="M33" s="92">
        <f t="shared" si="18"/>
        <v>2274.374531624993</v>
      </c>
      <c r="N33" s="90">
        <f t="shared" si="18"/>
        <v>1171.6082378118076</v>
      </c>
      <c r="O33" s="91">
        <f t="shared" si="18"/>
        <v>1456.7750642629408</v>
      </c>
      <c r="P33" s="91">
        <f t="shared" si="18"/>
        <v>1734.575886684322</v>
      </c>
      <c r="Q33" s="91">
        <f t="shared" si="18"/>
        <v>2008.2817518109734</v>
      </c>
      <c r="R33" s="92">
        <f t="shared" si="18"/>
        <v>2834.1478200232386</v>
      </c>
      <c r="S33" s="90">
        <f t="shared" si="18"/>
        <v>1561.755995307263</v>
      </c>
      <c r="T33" s="91">
        <f t="shared" si="18"/>
        <v>1967.3990306928863</v>
      </c>
      <c r="U33" s="91">
        <f t="shared" si="18"/>
        <v>2350.971861521389</v>
      </c>
      <c r="V33" s="91">
        <f t="shared" si="18"/>
        <v>2720.5020390608083</v>
      </c>
      <c r="W33" s="92">
        <f t="shared" si="18"/>
        <v>3756.82830894376</v>
      </c>
      <c r="X33" s="90">
        <f t="shared" si="18"/>
        <v>2251.493872788452</v>
      </c>
      <c r="Y33" s="91">
        <f t="shared" si="18"/>
        <v>2846.3661740687908</v>
      </c>
      <c r="Z33" s="91">
        <f t="shared" si="18"/>
        <v>3400.0963694291404</v>
      </c>
      <c r="AA33" s="91">
        <f t="shared" si="18"/>
        <v>3915.7097329570515</v>
      </c>
      <c r="AB33" s="92">
        <f t="shared" si="18"/>
        <v>5281.74179779155</v>
      </c>
    </row>
    <row r="34" spans="1:28" ht="16.5" customHeight="1">
      <c r="A34" s="98" t="s">
        <v>19</v>
      </c>
      <c r="B34" s="72">
        <v>1300</v>
      </c>
      <c r="C34" s="93" t="s">
        <v>16</v>
      </c>
      <c r="D34" s="94">
        <f t="shared" si="17"/>
        <v>125.43970486483698</v>
      </c>
      <c r="E34" s="95">
        <f t="shared" si="17"/>
        <v>156.13996423191452</v>
      </c>
      <c r="F34" s="95">
        <f t="shared" si="17"/>
        <v>185.27771819396614</v>
      </c>
      <c r="G34" s="95">
        <f t="shared" si="17"/>
        <v>212.90776195001317</v>
      </c>
      <c r="H34" s="96">
        <f t="shared" si="17"/>
        <v>308.18065557390565</v>
      </c>
      <c r="I34" s="94">
        <f t="shared" si="17"/>
        <v>209.77675037335732</v>
      </c>
      <c r="J34" s="95">
        <f t="shared" si="17"/>
        <v>260.7268089063404</v>
      </c>
      <c r="K34" s="95">
        <f t="shared" si="17"/>
        <v>308.7303702040691</v>
      </c>
      <c r="L34" s="95">
        <f t="shared" si="17"/>
        <v>353.53296526346196</v>
      </c>
      <c r="M34" s="96">
        <f t="shared" si="17"/>
        <v>485.8889938801276</v>
      </c>
      <c r="N34" s="94">
        <f t="shared" si="17"/>
        <v>259.74214051260077</v>
      </c>
      <c r="O34" s="95">
        <f t="shared" si="17"/>
        <v>319.95781722698985</v>
      </c>
      <c r="P34" s="95">
        <f t="shared" si="17"/>
        <v>377.42768984183476</v>
      </c>
      <c r="Q34" s="95">
        <f t="shared" si="17"/>
        <v>432.8664579990658</v>
      </c>
      <c r="R34" s="96">
        <f t="shared" si="17"/>
        <v>584.4294726020493</v>
      </c>
      <c r="S34" s="94">
        <f t="shared" si="17"/>
        <v>344.39802469977496</v>
      </c>
      <c r="T34" s="95">
        <f t="shared" si="17"/>
        <v>431.2400200480191</v>
      </c>
      <c r="U34" s="95">
        <f t="shared" si="17"/>
        <v>512.1554287135502</v>
      </c>
      <c r="V34" s="95">
        <f t="shared" si="17"/>
        <v>589.0912058443474</v>
      </c>
      <c r="W34" s="96">
        <f t="shared" si="17"/>
        <v>800.2242129686102</v>
      </c>
      <c r="X34" s="94">
        <f t="shared" si="17"/>
        <v>492.8113478032233</v>
      </c>
      <c r="Y34" s="95">
        <f t="shared" si="17"/>
        <v>618.5373637886327</v>
      </c>
      <c r="Z34" s="95">
        <f t="shared" si="17"/>
        <v>733.4664369282617</v>
      </c>
      <c r="AA34" s="95">
        <f t="shared" si="17"/>
        <v>838.6190986811379</v>
      </c>
      <c r="AB34" s="96">
        <f t="shared" si="17"/>
        <v>1095.9996676597907</v>
      </c>
    </row>
    <row r="35" spans="1:28" ht="16.5" customHeight="1">
      <c r="A35" s="98" t="s">
        <v>20</v>
      </c>
      <c r="B35" s="88"/>
      <c r="C35" s="89" t="s">
        <v>16</v>
      </c>
      <c r="D35" s="90">
        <f aca="true" t="shared" si="19" ref="D35:AB35">($B36/1000)*D$13</f>
        <v>583.2376954868407</v>
      </c>
      <c r="E35" s="91">
        <f t="shared" si="19"/>
        <v>742.3987926271312</v>
      </c>
      <c r="F35" s="91">
        <f t="shared" si="19"/>
        <v>900.8635069741628</v>
      </c>
      <c r="G35" s="91">
        <f t="shared" si="19"/>
        <v>1058.6195629121974</v>
      </c>
      <c r="H35" s="92">
        <f t="shared" si="19"/>
        <v>1533.605021624307</v>
      </c>
      <c r="I35" s="90">
        <f t="shared" si="19"/>
        <v>956.5080825519117</v>
      </c>
      <c r="J35" s="91">
        <f t="shared" si="19"/>
        <v>1213.6966304556393</v>
      </c>
      <c r="K35" s="91">
        <f t="shared" si="19"/>
        <v>1467.2258738462124</v>
      </c>
      <c r="L35" s="91">
        <f t="shared" si="19"/>
        <v>1715.3024404203372</v>
      </c>
      <c r="M35" s="92">
        <f t="shared" si="19"/>
        <v>2449.326418673069</v>
      </c>
      <c r="N35" s="90">
        <f t="shared" si="19"/>
        <v>1261.7319484127158</v>
      </c>
      <c r="O35" s="91">
        <f t="shared" si="19"/>
        <v>1568.834684590859</v>
      </c>
      <c r="P35" s="91">
        <f t="shared" si="19"/>
        <v>1868.0048010446544</v>
      </c>
      <c r="Q35" s="91">
        <f t="shared" si="19"/>
        <v>2162.7649634887407</v>
      </c>
      <c r="R35" s="92">
        <f t="shared" si="19"/>
        <v>3052.1591907942566</v>
      </c>
      <c r="S35" s="90">
        <f t="shared" si="19"/>
        <v>1681.89107186936</v>
      </c>
      <c r="T35" s="91">
        <f t="shared" si="19"/>
        <v>2118.737417669262</v>
      </c>
      <c r="U35" s="91">
        <f t="shared" si="19"/>
        <v>2531.815850869188</v>
      </c>
      <c r="V35" s="91">
        <f t="shared" si="19"/>
        <v>2929.7714266808703</v>
      </c>
      <c r="W35" s="92">
        <f t="shared" si="19"/>
        <v>4045.8151019394336</v>
      </c>
      <c r="X35" s="90">
        <f t="shared" si="19"/>
        <v>2424.685709156794</v>
      </c>
      <c r="Y35" s="91">
        <f t="shared" si="19"/>
        <v>3065.317418227928</v>
      </c>
      <c r="Z35" s="91">
        <f t="shared" si="19"/>
        <v>3661.642244000612</v>
      </c>
      <c r="AA35" s="91">
        <f t="shared" si="19"/>
        <v>4216.918173953747</v>
      </c>
      <c r="AB35" s="92">
        <f t="shared" si="19"/>
        <v>5688.0296283909</v>
      </c>
    </row>
    <row r="36" spans="1:28" ht="16.5" customHeight="1">
      <c r="A36" s="98" t="s">
        <v>25</v>
      </c>
      <c r="B36" s="72">
        <v>1400</v>
      </c>
      <c r="C36" s="93" t="s">
        <v>16</v>
      </c>
      <c r="D36" s="94">
        <f aca="true" t="shared" si="20" ref="D36:AB36">($B36/1000)*D$14</f>
        <v>135.08891293136287</v>
      </c>
      <c r="E36" s="95">
        <f t="shared" si="20"/>
        <v>168.15073071129254</v>
      </c>
      <c r="F36" s="95">
        <f t="shared" si="20"/>
        <v>199.52985036273273</v>
      </c>
      <c r="G36" s="95">
        <f t="shared" si="20"/>
        <v>229.28528210001417</v>
      </c>
      <c r="H36" s="96">
        <f t="shared" si="20"/>
        <v>331.8868598488215</v>
      </c>
      <c r="I36" s="94">
        <f t="shared" si="20"/>
        <v>225.91342347900016</v>
      </c>
      <c r="J36" s="95">
        <f t="shared" si="20"/>
        <v>280.7827172837512</v>
      </c>
      <c r="K36" s="95">
        <f t="shared" si="20"/>
        <v>332.4788602197667</v>
      </c>
      <c r="L36" s="95">
        <f t="shared" si="20"/>
        <v>380.72780874526666</v>
      </c>
      <c r="M36" s="96">
        <f t="shared" si="20"/>
        <v>523.265070332445</v>
      </c>
      <c r="N36" s="94">
        <f t="shared" si="20"/>
        <v>279.7223051674162</v>
      </c>
      <c r="O36" s="95">
        <f t="shared" si="20"/>
        <v>344.56995701368135</v>
      </c>
      <c r="P36" s="95">
        <f t="shared" si="20"/>
        <v>406.46058906043737</v>
      </c>
      <c r="Q36" s="95">
        <f t="shared" si="20"/>
        <v>466.16387784514774</v>
      </c>
      <c r="R36" s="96">
        <f t="shared" si="20"/>
        <v>629.38558587913</v>
      </c>
      <c r="S36" s="94">
        <f t="shared" si="20"/>
        <v>370.8901804459115</v>
      </c>
      <c r="T36" s="95">
        <f t="shared" si="20"/>
        <v>464.41232928248206</v>
      </c>
      <c r="U36" s="95">
        <f t="shared" si="20"/>
        <v>551.552000153054</v>
      </c>
      <c r="V36" s="95">
        <f t="shared" si="20"/>
        <v>634.4059139862203</v>
      </c>
      <c r="W36" s="96">
        <f t="shared" si="20"/>
        <v>861.7799216585033</v>
      </c>
      <c r="X36" s="94">
        <f t="shared" si="20"/>
        <v>530.7199130188559</v>
      </c>
      <c r="Y36" s="95">
        <f t="shared" si="20"/>
        <v>666.1171610031429</v>
      </c>
      <c r="Z36" s="95">
        <f t="shared" si="20"/>
        <v>789.8869320765895</v>
      </c>
      <c r="AA36" s="95">
        <f t="shared" si="20"/>
        <v>903.1282601181484</v>
      </c>
      <c r="AB36" s="96">
        <f t="shared" si="20"/>
        <v>1180.3073344028514</v>
      </c>
    </row>
    <row r="37" spans="1:28" ht="16.5" customHeight="1">
      <c r="A37" s="98" t="s">
        <v>19</v>
      </c>
      <c r="B37" s="88"/>
      <c r="C37" s="89" t="s">
        <v>16</v>
      </c>
      <c r="D37" s="90">
        <f aca="true" t="shared" si="21" ref="D37:AB37">($B38/1000)*D$13</f>
        <v>666.5573662706752</v>
      </c>
      <c r="E37" s="91">
        <f t="shared" si="21"/>
        <v>848.4557630024358</v>
      </c>
      <c r="F37" s="91">
        <f t="shared" si="21"/>
        <v>1029.5582936847575</v>
      </c>
      <c r="G37" s="91">
        <f t="shared" si="21"/>
        <v>1209.8509290425113</v>
      </c>
      <c r="H37" s="92">
        <f t="shared" si="21"/>
        <v>1752.6914532849223</v>
      </c>
      <c r="I37" s="90">
        <f t="shared" si="21"/>
        <v>1093.152094345042</v>
      </c>
      <c r="J37" s="91">
        <f t="shared" si="21"/>
        <v>1387.0818633778736</v>
      </c>
      <c r="K37" s="91">
        <f t="shared" si="21"/>
        <v>1676.829570109957</v>
      </c>
      <c r="L37" s="91">
        <f t="shared" si="21"/>
        <v>1960.3456461946714</v>
      </c>
      <c r="M37" s="92">
        <f t="shared" si="21"/>
        <v>2799.230192769222</v>
      </c>
      <c r="N37" s="90">
        <f t="shared" si="21"/>
        <v>1441.9793696145325</v>
      </c>
      <c r="O37" s="91">
        <f t="shared" si="21"/>
        <v>1792.9539252466964</v>
      </c>
      <c r="P37" s="91">
        <f t="shared" si="21"/>
        <v>2134.8626297653195</v>
      </c>
      <c r="Q37" s="91">
        <f t="shared" si="21"/>
        <v>2471.731386844275</v>
      </c>
      <c r="R37" s="92">
        <f t="shared" si="21"/>
        <v>3488.181932336294</v>
      </c>
      <c r="S37" s="90">
        <f t="shared" si="21"/>
        <v>1922.1612249935545</v>
      </c>
      <c r="T37" s="91">
        <f t="shared" si="21"/>
        <v>2421.4141916220137</v>
      </c>
      <c r="U37" s="91">
        <f t="shared" si="21"/>
        <v>2893.503829564787</v>
      </c>
      <c r="V37" s="91">
        <f t="shared" si="21"/>
        <v>3348.3102019209946</v>
      </c>
      <c r="W37" s="92">
        <f t="shared" si="21"/>
        <v>4623.788687930782</v>
      </c>
      <c r="X37" s="90">
        <f t="shared" si="21"/>
        <v>2771.069381893479</v>
      </c>
      <c r="Y37" s="91">
        <f t="shared" si="21"/>
        <v>3503.219906546204</v>
      </c>
      <c r="Z37" s="91">
        <f t="shared" si="21"/>
        <v>4184.733993143557</v>
      </c>
      <c r="AA37" s="91">
        <f t="shared" si="21"/>
        <v>4819.33505594714</v>
      </c>
      <c r="AB37" s="92">
        <f t="shared" si="21"/>
        <v>6500.605289589601</v>
      </c>
    </row>
    <row r="38" spans="1:28" ht="16.5" customHeight="1">
      <c r="A38" s="98" t="s">
        <v>26</v>
      </c>
      <c r="B38" s="72">
        <v>1600</v>
      </c>
      <c r="C38" s="93" t="s">
        <v>16</v>
      </c>
      <c r="D38" s="94">
        <f aca="true" t="shared" si="22" ref="D38:AB38">($B38/1000)*D$14</f>
        <v>154.38732906441476</v>
      </c>
      <c r="E38" s="95">
        <f t="shared" si="22"/>
        <v>192.17226367004866</v>
      </c>
      <c r="F38" s="95">
        <f t="shared" si="22"/>
        <v>228.034114700266</v>
      </c>
      <c r="G38" s="95">
        <f t="shared" si="22"/>
        <v>262.04032240001624</v>
      </c>
      <c r="H38" s="96">
        <f t="shared" si="22"/>
        <v>379.2992683986531</v>
      </c>
      <c r="I38" s="94">
        <f t="shared" si="22"/>
        <v>258.1867696902859</v>
      </c>
      <c r="J38" s="95">
        <f t="shared" si="22"/>
        <v>320.89453403857283</v>
      </c>
      <c r="K38" s="95">
        <f t="shared" si="22"/>
        <v>379.975840251162</v>
      </c>
      <c r="L38" s="95">
        <f t="shared" si="22"/>
        <v>435.1174957088763</v>
      </c>
      <c r="M38" s="96">
        <f t="shared" si="22"/>
        <v>598.0172232370801</v>
      </c>
      <c r="N38" s="94">
        <f t="shared" si="22"/>
        <v>319.68263447704715</v>
      </c>
      <c r="O38" s="95">
        <f t="shared" si="22"/>
        <v>393.79423658706446</v>
      </c>
      <c r="P38" s="95">
        <f t="shared" si="22"/>
        <v>464.52638749764276</v>
      </c>
      <c r="Q38" s="95">
        <f t="shared" si="22"/>
        <v>532.7587175373118</v>
      </c>
      <c r="R38" s="96">
        <f t="shared" si="22"/>
        <v>719.2978124332915</v>
      </c>
      <c r="S38" s="94">
        <f t="shared" si="22"/>
        <v>423.8744919381846</v>
      </c>
      <c r="T38" s="95">
        <f t="shared" si="22"/>
        <v>530.7569477514081</v>
      </c>
      <c r="U38" s="95">
        <f t="shared" si="22"/>
        <v>630.3451430320619</v>
      </c>
      <c r="V38" s="95">
        <f t="shared" si="22"/>
        <v>725.0353302699662</v>
      </c>
      <c r="W38" s="96">
        <f t="shared" si="22"/>
        <v>984.8913390382895</v>
      </c>
      <c r="X38" s="94">
        <f t="shared" si="22"/>
        <v>606.537043450121</v>
      </c>
      <c r="Y38" s="95">
        <f t="shared" si="22"/>
        <v>761.2767554321633</v>
      </c>
      <c r="Z38" s="95">
        <f t="shared" si="22"/>
        <v>902.7279223732453</v>
      </c>
      <c r="AA38" s="95">
        <f t="shared" si="22"/>
        <v>1032.1465829921697</v>
      </c>
      <c r="AB38" s="96">
        <f t="shared" si="22"/>
        <v>1348.9226678889731</v>
      </c>
    </row>
    <row r="39" spans="1:28" ht="16.5" customHeight="1">
      <c r="A39" s="98" t="s">
        <v>20</v>
      </c>
      <c r="B39" s="88"/>
      <c r="C39" s="89" t="s">
        <v>16</v>
      </c>
      <c r="D39" s="90">
        <f aca="true" t="shared" si="23" ref="D39:AB39">($B40/1000)*D$13</f>
        <v>749.8770370545096</v>
      </c>
      <c r="E39" s="91">
        <f t="shared" si="23"/>
        <v>954.5127333777402</v>
      </c>
      <c r="F39" s="91">
        <f t="shared" si="23"/>
        <v>1158.2530803953523</v>
      </c>
      <c r="G39" s="91">
        <f t="shared" si="23"/>
        <v>1361.082295172825</v>
      </c>
      <c r="H39" s="92">
        <f t="shared" si="23"/>
        <v>1971.7778849455376</v>
      </c>
      <c r="I39" s="90">
        <f t="shared" si="23"/>
        <v>1229.7961061381723</v>
      </c>
      <c r="J39" s="91">
        <f t="shared" si="23"/>
        <v>1560.4670963001079</v>
      </c>
      <c r="K39" s="91">
        <f t="shared" si="23"/>
        <v>1886.4332663737018</v>
      </c>
      <c r="L39" s="91">
        <f t="shared" si="23"/>
        <v>2205.3888519690054</v>
      </c>
      <c r="M39" s="92">
        <f t="shared" si="23"/>
        <v>3149.1339668653745</v>
      </c>
      <c r="N39" s="90">
        <f t="shared" si="23"/>
        <v>1622.2267908163492</v>
      </c>
      <c r="O39" s="91">
        <f t="shared" si="23"/>
        <v>2017.0731659025332</v>
      </c>
      <c r="P39" s="91">
        <f t="shared" si="23"/>
        <v>2401.7204584859846</v>
      </c>
      <c r="Q39" s="91">
        <f t="shared" si="23"/>
        <v>2780.6978101998093</v>
      </c>
      <c r="R39" s="92">
        <f t="shared" si="23"/>
        <v>3924.20467387833</v>
      </c>
      <c r="S39" s="90">
        <f t="shared" si="23"/>
        <v>2162.431378117749</v>
      </c>
      <c r="T39" s="91">
        <f t="shared" si="23"/>
        <v>2724.0909655747655</v>
      </c>
      <c r="U39" s="91">
        <f t="shared" si="23"/>
        <v>3255.191808260385</v>
      </c>
      <c r="V39" s="91">
        <f t="shared" si="23"/>
        <v>3766.848977161119</v>
      </c>
      <c r="W39" s="92">
        <f t="shared" si="23"/>
        <v>5201.76227392213</v>
      </c>
      <c r="X39" s="90">
        <f t="shared" si="23"/>
        <v>3117.453054630164</v>
      </c>
      <c r="Y39" s="91">
        <f t="shared" si="23"/>
        <v>3941.1223948644792</v>
      </c>
      <c r="Z39" s="91">
        <f t="shared" si="23"/>
        <v>4707.825742286502</v>
      </c>
      <c r="AA39" s="91">
        <f t="shared" si="23"/>
        <v>5421.751937940533</v>
      </c>
      <c r="AB39" s="92">
        <f t="shared" si="23"/>
        <v>7313.180950788301</v>
      </c>
    </row>
    <row r="40" spans="1:28" ht="16.5" customHeight="1">
      <c r="A40" s="98" t="s">
        <v>27</v>
      </c>
      <c r="B40" s="72">
        <v>1800</v>
      </c>
      <c r="C40" s="93" t="s">
        <v>16</v>
      </c>
      <c r="D40" s="94">
        <f aca="true" t="shared" si="24" ref="D40:AB40">($B40/1000)*D$14</f>
        <v>173.6857451974666</v>
      </c>
      <c r="E40" s="95">
        <f t="shared" si="24"/>
        <v>216.19379662880473</v>
      </c>
      <c r="F40" s="95">
        <f t="shared" si="24"/>
        <v>256.53837903779925</v>
      </c>
      <c r="G40" s="95">
        <f t="shared" si="24"/>
        <v>294.79536270001825</v>
      </c>
      <c r="H40" s="96">
        <f t="shared" si="24"/>
        <v>426.71167694848475</v>
      </c>
      <c r="I40" s="94">
        <f t="shared" si="24"/>
        <v>290.46011590157167</v>
      </c>
      <c r="J40" s="95">
        <f t="shared" si="24"/>
        <v>361.00635079339446</v>
      </c>
      <c r="K40" s="95">
        <f t="shared" si="24"/>
        <v>427.4728202825572</v>
      </c>
      <c r="L40" s="95">
        <f t="shared" si="24"/>
        <v>489.5071826724858</v>
      </c>
      <c r="M40" s="96">
        <f t="shared" si="24"/>
        <v>672.7693761417152</v>
      </c>
      <c r="N40" s="94">
        <f t="shared" si="24"/>
        <v>359.642963786678</v>
      </c>
      <c r="O40" s="95">
        <f t="shared" si="24"/>
        <v>443.01851616044746</v>
      </c>
      <c r="P40" s="95">
        <f t="shared" si="24"/>
        <v>522.5921859348481</v>
      </c>
      <c r="Q40" s="95">
        <f t="shared" si="24"/>
        <v>599.3535572294757</v>
      </c>
      <c r="R40" s="96">
        <f t="shared" si="24"/>
        <v>809.2100389874529</v>
      </c>
      <c r="S40" s="94">
        <f t="shared" si="24"/>
        <v>476.85880343045767</v>
      </c>
      <c r="T40" s="95">
        <f t="shared" si="24"/>
        <v>597.1015662203341</v>
      </c>
      <c r="U40" s="95">
        <f t="shared" si="24"/>
        <v>709.1382859110695</v>
      </c>
      <c r="V40" s="95">
        <f t="shared" si="24"/>
        <v>815.6647465537119</v>
      </c>
      <c r="W40" s="96">
        <f t="shared" si="24"/>
        <v>1108.0027564180757</v>
      </c>
      <c r="X40" s="94">
        <f t="shared" si="24"/>
        <v>682.3541738813861</v>
      </c>
      <c r="Y40" s="95">
        <f t="shared" si="24"/>
        <v>856.4363498611837</v>
      </c>
      <c r="Z40" s="95">
        <f t="shared" si="24"/>
        <v>1015.5689126699009</v>
      </c>
      <c r="AA40" s="95">
        <f t="shared" si="24"/>
        <v>1161.164905866191</v>
      </c>
      <c r="AB40" s="96">
        <f t="shared" si="24"/>
        <v>1517.5380013750946</v>
      </c>
    </row>
    <row r="41" spans="1:28" ht="16.5" customHeight="1">
      <c r="A41" s="98" t="s">
        <v>28</v>
      </c>
      <c r="B41" s="88"/>
      <c r="C41" s="89" t="s">
        <v>16</v>
      </c>
      <c r="D41" s="90">
        <f aca="true" t="shared" si="25" ref="D41:AB41">($B42/1000)*D$13</f>
        <v>833.196707838344</v>
      </c>
      <c r="E41" s="91">
        <f t="shared" si="25"/>
        <v>1060.5697037530447</v>
      </c>
      <c r="F41" s="91">
        <f t="shared" si="25"/>
        <v>1286.947867105947</v>
      </c>
      <c r="G41" s="91">
        <f t="shared" si="25"/>
        <v>1512.313661303139</v>
      </c>
      <c r="H41" s="92">
        <f t="shared" si="25"/>
        <v>2190.864316606153</v>
      </c>
      <c r="I41" s="90">
        <f t="shared" si="25"/>
        <v>1366.4401179313024</v>
      </c>
      <c r="J41" s="91">
        <f t="shared" si="25"/>
        <v>1733.852329222342</v>
      </c>
      <c r="K41" s="91">
        <f t="shared" si="25"/>
        <v>2096.0369626374463</v>
      </c>
      <c r="L41" s="91">
        <f t="shared" si="25"/>
        <v>2450.432057743339</v>
      </c>
      <c r="M41" s="92">
        <f t="shared" si="25"/>
        <v>3499.037740961527</v>
      </c>
      <c r="N41" s="90">
        <f t="shared" si="25"/>
        <v>1802.4742120181656</v>
      </c>
      <c r="O41" s="91">
        <f t="shared" si="25"/>
        <v>2241.1924065583703</v>
      </c>
      <c r="P41" s="91">
        <f t="shared" si="25"/>
        <v>2668.5782872066493</v>
      </c>
      <c r="Q41" s="91">
        <f t="shared" si="25"/>
        <v>3089.664233555344</v>
      </c>
      <c r="R41" s="92">
        <f t="shared" si="25"/>
        <v>4360.227415420367</v>
      </c>
      <c r="S41" s="90">
        <f t="shared" si="25"/>
        <v>2402.701531241943</v>
      </c>
      <c r="T41" s="91">
        <f t="shared" si="25"/>
        <v>3026.7677395275173</v>
      </c>
      <c r="U41" s="91">
        <f t="shared" si="25"/>
        <v>3616.8797869559835</v>
      </c>
      <c r="V41" s="91">
        <f t="shared" si="25"/>
        <v>4185.387752401243</v>
      </c>
      <c r="W41" s="92">
        <f t="shared" si="25"/>
        <v>5779.735859913477</v>
      </c>
      <c r="X41" s="90">
        <f t="shared" si="25"/>
        <v>3463.8367273668487</v>
      </c>
      <c r="Y41" s="91">
        <f t="shared" si="25"/>
        <v>4379.024883182755</v>
      </c>
      <c r="Z41" s="91">
        <f t="shared" si="25"/>
        <v>5230.917491429446</v>
      </c>
      <c r="AA41" s="91">
        <f t="shared" si="25"/>
        <v>6024.168819933925</v>
      </c>
      <c r="AB41" s="92">
        <f t="shared" si="25"/>
        <v>8125.756611987001</v>
      </c>
    </row>
    <row r="42" spans="1:28" ht="16.5" customHeight="1">
      <c r="A42" s="100"/>
      <c r="B42" s="72">
        <v>2000</v>
      </c>
      <c r="C42" s="93" t="s">
        <v>16</v>
      </c>
      <c r="D42" s="94">
        <f aca="true" t="shared" si="26" ref="D42:AB42">($B42/1000)*D$14</f>
        <v>192.98416133051842</v>
      </c>
      <c r="E42" s="95">
        <f t="shared" si="26"/>
        <v>240.2153295875608</v>
      </c>
      <c r="F42" s="95">
        <f t="shared" si="26"/>
        <v>285.0426433753325</v>
      </c>
      <c r="G42" s="95">
        <f t="shared" si="26"/>
        <v>327.55040300002025</v>
      </c>
      <c r="H42" s="96">
        <f t="shared" si="26"/>
        <v>474.1240854983164</v>
      </c>
      <c r="I42" s="94">
        <f t="shared" si="26"/>
        <v>322.7334621128574</v>
      </c>
      <c r="J42" s="95">
        <f t="shared" si="26"/>
        <v>401.11816754821604</v>
      </c>
      <c r="K42" s="95">
        <f t="shared" si="26"/>
        <v>474.9698003139525</v>
      </c>
      <c r="L42" s="95">
        <f t="shared" si="26"/>
        <v>543.8968696360953</v>
      </c>
      <c r="M42" s="96">
        <f t="shared" si="26"/>
        <v>747.5215290463501</v>
      </c>
      <c r="N42" s="94">
        <f t="shared" si="26"/>
        <v>399.6032930963089</v>
      </c>
      <c r="O42" s="95">
        <f t="shared" si="26"/>
        <v>492.2427957338305</v>
      </c>
      <c r="P42" s="95">
        <f t="shared" si="26"/>
        <v>580.6579843720534</v>
      </c>
      <c r="Q42" s="95">
        <f t="shared" si="26"/>
        <v>665.9483969216396</v>
      </c>
      <c r="R42" s="96">
        <f t="shared" si="26"/>
        <v>899.1222655416143</v>
      </c>
      <c r="S42" s="94">
        <f t="shared" si="26"/>
        <v>529.8431149227307</v>
      </c>
      <c r="T42" s="95">
        <f t="shared" si="26"/>
        <v>663.4461846892601</v>
      </c>
      <c r="U42" s="95">
        <f t="shared" si="26"/>
        <v>787.9314287900772</v>
      </c>
      <c r="V42" s="95">
        <f t="shared" si="26"/>
        <v>906.2941628374576</v>
      </c>
      <c r="W42" s="96">
        <f t="shared" si="26"/>
        <v>1231.114173797862</v>
      </c>
      <c r="X42" s="94">
        <f t="shared" si="26"/>
        <v>758.1713043126513</v>
      </c>
      <c r="Y42" s="95">
        <f t="shared" si="26"/>
        <v>951.5959442902041</v>
      </c>
      <c r="Z42" s="95">
        <f t="shared" si="26"/>
        <v>1128.4099029665565</v>
      </c>
      <c r="AA42" s="95">
        <f t="shared" si="26"/>
        <v>1290.1832287402121</v>
      </c>
      <c r="AB42" s="96">
        <f t="shared" si="26"/>
        <v>1686.1533348612163</v>
      </c>
    </row>
    <row r="43" spans="1:28" ht="16.5" customHeight="1">
      <c r="A43" s="100"/>
      <c r="B43" s="88"/>
      <c r="C43" s="89" t="s">
        <v>16</v>
      </c>
      <c r="D43" s="90">
        <f aca="true" t="shared" si="27" ref="D43:AB43">($B44/1000)*D$13</f>
        <v>958.1762140140955</v>
      </c>
      <c r="E43" s="91">
        <f t="shared" si="27"/>
        <v>1219.6551593160013</v>
      </c>
      <c r="F43" s="91">
        <f t="shared" si="27"/>
        <v>1479.9900471718388</v>
      </c>
      <c r="G43" s="91">
        <f t="shared" si="27"/>
        <v>1739.1607104986097</v>
      </c>
      <c r="H43" s="92">
        <f t="shared" si="27"/>
        <v>2519.4939640970756</v>
      </c>
      <c r="I43" s="90">
        <f t="shared" si="27"/>
        <v>1571.4061356209977</v>
      </c>
      <c r="J43" s="91">
        <f t="shared" si="27"/>
        <v>1993.930178605693</v>
      </c>
      <c r="K43" s="91">
        <f t="shared" si="27"/>
        <v>2410.442507033063</v>
      </c>
      <c r="L43" s="91">
        <f t="shared" si="27"/>
        <v>2817.9968664048397</v>
      </c>
      <c r="M43" s="92">
        <f t="shared" si="27"/>
        <v>4023.8934021057557</v>
      </c>
      <c r="N43" s="90">
        <f t="shared" si="27"/>
        <v>2072.8453438208903</v>
      </c>
      <c r="O43" s="91">
        <f t="shared" si="27"/>
        <v>2577.3712675421257</v>
      </c>
      <c r="P43" s="91">
        <f t="shared" si="27"/>
        <v>3068.8650302876463</v>
      </c>
      <c r="Q43" s="91">
        <f t="shared" si="27"/>
        <v>3553.113868588645</v>
      </c>
      <c r="R43" s="92">
        <f t="shared" si="27"/>
        <v>5014.261527733422</v>
      </c>
      <c r="S43" s="90">
        <f t="shared" si="27"/>
        <v>2763.106760928234</v>
      </c>
      <c r="T43" s="91">
        <f t="shared" si="27"/>
        <v>3480.7829004566447</v>
      </c>
      <c r="U43" s="91">
        <f t="shared" si="27"/>
        <v>4159.411754999381</v>
      </c>
      <c r="V43" s="91">
        <f t="shared" si="27"/>
        <v>4813.195915261429</v>
      </c>
      <c r="W43" s="92">
        <f t="shared" si="27"/>
        <v>6646.6962389004975</v>
      </c>
      <c r="X43" s="90">
        <f t="shared" si="27"/>
        <v>3983.4122364718755</v>
      </c>
      <c r="Y43" s="91">
        <f t="shared" si="27"/>
        <v>5035.878615660167</v>
      </c>
      <c r="Z43" s="91">
        <f t="shared" si="27"/>
        <v>6015.555115143863</v>
      </c>
      <c r="AA43" s="91">
        <f t="shared" si="27"/>
        <v>6927.794142924014</v>
      </c>
      <c r="AB43" s="92">
        <f t="shared" si="27"/>
        <v>9344.62010378505</v>
      </c>
    </row>
    <row r="44" spans="1:28" ht="16.5" customHeight="1">
      <c r="A44" s="100"/>
      <c r="B44" s="72">
        <v>2300</v>
      </c>
      <c r="C44" s="93" t="s">
        <v>16</v>
      </c>
      <c r="D44" s="94">
        <f aca="true" t="shared" si="28" ref="D44:AB44">($B44/1000)*D$14</f>
        <v>221.93178553009616</v>
      </c>
      <c r="E44" s="95">
        <f t="shared" si="28"/>
        <v>276.2476290256949</v>
      </c>
      <c r="F44" s="95">
        <f t="shared" si="28"/>
        <v>327.7990398816323</v>
      </c>
      <c r="G44" s="95">
        <f t="shared" si="28"/>
        <v>376.68296345002324</v>
      </c>
      <c r="H44" s="96">
        <f t="shared" si="28"/>
        <v>545.2426983230638</v>
      </c>
      <c r="I44" s="94">
        <f t="shared" si="28"/>
        <v>371.143481429786</v>
      </c>
      <c r="J44" s="95">
        <f t="shared" si="28"/>
        <v>461.2858926804484</v>
      </c>
      <c r="K44" s="95">
        <f t="shared" si="28"/>
        <v>546.2152703610453</v>
      </c>
      <c r="L44" s="95">
        <f t="shared" si="28"/>
        <v>625.4814000815095</v>
      </c>
      <c r="M44" s="96">
        <f t="shared" si="28"/>
        <v>859.6497584033026</v>
      </c>
      <c r="N44" s="94">
        <f t="shared" si="28"/>
        <v>459.5437870607552</v>
      </c>
      <c r="O44" s="95">
        <f t="shared" si="28"/>
        <v>566.0792150939051</v>
      </c>
      <c r="P44" s="95">
        <f t="shared" si="28"/>
        <v>667.7566820278614</v>
      </c>
      <c r="Q44" s="95">
        <f t="shared" si="28"/>
        <v>765.8406564598855</v>
      </c>
      <c r="R44" s="96">
        <f t="shared" si="28"/>
        <v>1033.9906053728564</v>
      </c>
      <c r="S44" s="94">
        <f t="shared" si="28"/>
        <v>609.3195821611403</v>
      </c>
      <c r="T44" s="95">
        <f t="shared" si="28"/>
        <v>762.9631123926491</v>
      </c>
      <c r="U44" s="95">
        <f t="shared" si="28"/>
        <v>906.1211431085887</v>
      </c>
      <c r="V44" s="95">
        <f t="shared" si="28"/>
        <v>1042.2382872630762</v>
      </c>
      <c r="W44" s="96">
        <f t="shared" si="28"/>
        <v>1415.781299867541</v>
      </c>
      <c r="X44" s="94">
        <f t="shared" si="28"/>
        <v>871.8969999595489</v>
      </c>
      <c r="Y44" s="95">
        <f t="shared" si="28"/>
        <v>1094.3353359337345</v>
      </c>
      <c r="Z44" s="95">
        <f t="shared" si="28"/>
        <v>1297.67138841154</v>
      </c>
      <c r="AA44" s="95">
        <f t="shared" si="28"/>
        <v>1483.7107130512438</v>
      </c>
      <c r="AB44" s="96">
        <f t="shared" si="28"/>
        <v>1939.0763350903985</v>
      </c>
    </row>
    <row r="45" spans="1:28" ht="16.5" customHeight="1">
      <c r="A45" s="100"/>
      <c r="B45" s="88"/>
      <c r="C45" s="89" t="s">
        <v>16</v>
      </c>
      <c r="D45" s="90">
        <f aca="true" t="shared" si="29" ref="D45:AB45">($B46/1000)*D$13</f>
        <v>1083.1557201898472</v>
      </c>
      <c r="E45" s="91">
        <f t="shared" si="29"/>
        <v>1378.7406148789582</v>
      </c>
      <c r="F45" s="91">
        <f t="shared" si="29"/>
        <v>1673.032227237731</v>
      </c>
      <c r="G45" s="91">
        <f t="shared" si="29"/>
        <v>1966.0077596940807</v>
      </c>
      <c r="H45" s="92">
        <f t="shared" si="29"/>
        <v>2848.1236115879988</v>
      </c>
      <c r="I45" s="90">
        <f t="shared" si="29"/>
        <v>1776.3721533106932</v>
      </c>
      <c r="J45" s="91">
        <f t="shared" si="29"/>
        <v>2254.0080279890444</v>
      </c>
      <c r="K45" s="91">
        <f t="shared" si="29"/>
        <v>2724.8480514286803</v>
      </c>
      <c r="L45" s="91">
        <f t="shared" si="29"/>
        <v>3185.5616750663407</v>
      </c>
      <c r="M45" s="92">
        <f t="shared" si="29"/>
        <v>4548.749063249986</v>
      </c>
      <c r="N45" s="90">
        <f t="shared" si="29"/>
        <v>2343.216475623615</v>
      </c>
      <c r="O45" s="91">
        <f t="shared" si="29"/>
        <v>2913.5501285258815</v>
      </c>
      <c r="P45" s="91">
        <f t="shared" si="29"/>
        <v>3469.151773368644</v>
      </c>
      <c r="Q45" s="91">
        <f t="shared" si="29"/>
        <v>4016.563503621947</v>
      </c>
      <c r="R45" s="92">
        <f t="shared" si="29"/>
        <v>5668.295640046477</v>
      </c>
      <c r="S45" s="90">
        <f t="shared" si="29"/>
        <v>3123.511990614526</v>
      </c>
      <c r="T45" s="91">
        <f t="shared" si="29"/>
        <v>3934.7980613857726</v>
      </c>
      <c r="U45" s="91">
        <f t="shared" si="29"/>
        <v>4701.943723042778</v>
      </c>
      <c r="V45" s="91">
        <f t="shared" si="29"/>
        <v>5441.004078121617</v>
      </c>
      <c r="W45" s="92">
        <f t="shared" si="29"/>
        <v>7513.65661788752</v>
      </c>
      <c r="X45" s="90">
        <f t="shared" si="29"/>
        <v>4502.987745576904</v>
      </c>
      <c r="Y45" s="91">
        <f t="shared" si="29"/>
        <v>5692.7323481375815</v>
      </c>
      <c r="Z45" s="91">
        <f t="shared" si="29"/>
        <v>6800.192738858281</v>
      </c>
      <c r="AA45" s="91">
        <f t="shared" si="29"/>
        <v>7831.419465914103</v>
      </c>
      <c r="AB45" s="92">
        <f t="shared" si="29"/>
        <v>10563.4835955831</v>
      </c>
    </row>
    <row r="46" spans="1:28" ht="16.5" customHeight="1">
      <c r="A46" s="100"/>
      <c r="B46" s="72">
        <v>2600</v>
      </c>
      <c r="C46" s="93" t="s">
        <v>16</v>
      </c>
      <c r="D46" s="94">
        <f aca="true" t="shared" si="30" ref="D46:AB46">($B46/1000)*D$14</f>
        <v>250.87940972967397</v>
      </c>
      <c r="E46" s="95">
        <f t="shared" si="30"/>
        <v>312.27992846382904</v>
      </c>
      <c r="F46" s="95">
        <f t="shared" si="30"/>
        <v>370.5554363879323</v>
      </c>
      <c r="G46" s="95">
        <f t="shared" si="30"/>
        <v>425.81552390002634</v>
      </c>
      <c r="H46" s="96">
        <f t="shared" si="30"/>
        <v>616.3613111478113</v>
      </c>
      <c r="I46" s="94">
        <f t="shared" si="30"/>
        <v>419.55350074671463</v>
      </c>
      <c r="J46" s="95">
        <f t="shared" si="30"/>
        <v>521.4536178126808</v>
      </c>
      <c r="K46" s="95">
        <f t="shared" si="30"/>
        <v>617.4607404081382</v>
      </c>
      <c r="L46" s="95">
        <f t="shared" si="30"/>
        <v>707.0659305269239</v>
      </c>
      <c r="M46" s="96">
        <f t="shared" si="30"/>
        <v>971.7779877602552</v>
      </c>
      <c r="N46" s="94">
        <f t="shared" si="30"/>
        <v>519.4842810252015</v>
      </c>
      <c r="O46" s="95">
        <f t="shared" si="30"/>
        <v>639.9156344539797</v>
      </c>
      <c r="P46" s="95">
        <f t="shared" si="30"/>
        <v>754.8553796836695</v>
      </c>
      <c r="Q46" s="95">
        <f t="shared" si="30"/>
        <v>865.7329159981316</v>
      </c>
      <c r="R46" s="96">
        <f t="shared" si="30"/>
        <v>1168.8589452040985</v>
      </c>
      <c r="S46" s="94">
        <f t="shared" si="30"/>
        <v>688.7960493995499</v>
      </c>
      <c r="T46" s="95">
        <f t="shared" si="30"/>
        <v>862.4800400960382</v>
      </c>
      <c r="U46" s="95">
        <f t="shared" si="30"/>
        <v>1024.3108574271005</v>
      </c>
      <c r="V46" s="95">
        <f t="shared" si="30"/>
        <v>1178.1824116886949</v>
      </c>
      <c r="W46" s="96">
        <f t="shared" si="30"/>
        <v>1600.4484259372205</v>
      </c>
      <c r="X46" s="94">
        <f t="shared" si="30"/>
        <v>985.6226956064467</v>
      </c>
      <c r="Y46" s="95">
        <f t="shared" si="30"/>
        <v>1237.0747275772653</v>
      </c>
      <c r="Z46" s="95">
        <f t="shared" si="30"/>
        <v>1466.9328738565234</v>
      </c>
      <c r="AA46" s="95">
        <f t="shared" si="30"/>
        <v>1677.2381973622757</v>
      </c>
      <c r="AB46" s="96">
        <f t="shared" si="30"/>
        <v>2191.9993353195814</v>
      </c>
    </row>
    <row r="47" spans="1:28" ht="16.5" customHeight="1">
      <c r="A47" s="100"/>
      <c r="B47" s="88"/>
      <c r="C47" s="89" t="s">
        <v>16</v>
      </c>
      <c r="D47" s="90">
        <f aca="true" t="shared" si="31" ref="D47:AB47">($B48/1000)*D$13</f>
        <v>1249.795061757516</v>
      </c>
      <c r="E47" s="91">
        <f t="shared" si="31"/>
        <v>1590.8545556295671</v>
      </c>
      <c r="F47" s="91">
        <f t="shared" si="31"/>
        <v>1930.4218006589203</v>
      </c>
      <c r="G47" s="91">
        <f t="shared" si="31"/>
        <v>2268.4704919547085</v>
      </c>
      <c r="H47" s="92">
        <f t="shared" si="31"/>
        <v>3286.2964749092293</v>
      </c>
      <c r="I47" s="90">
        <f t="shared" si="31"/>
        <v>2049.6601768969535</v>
      </c>
      <c r="J47" s="91">
        <f t="shared" si="31"/>
        <v>2600.778493833513</v>
      </c>
      <c r="K47" s="91">
        <f t="shared" si="31"/>
        <v>3144.0554439561693</v>
      </c>
      <c r="L47" s="91">
        <f t="shared" si="31"/>
        <v>3675.6480866150087</v>
      </c>
      <c r="M47" s="92">
        <f t="shared" si="31"/>
        <v>5248.556611442291</v>
      </c>
      <c r="N47" s="90">
        <f t="shared" si="31"/>
        <v>2703.7113180272486</v>
      </c>
      <c r="O47" s="91">
        <f t="shared" si="31"/>
        <v>3361.7886098375557</v>
      </c>
      <c r="P47" s="91">
        <f t="shared" si="31"/>
        <v>4002.867430809974</v>
      </c>
      <c r="Q47" s="91">
        <f t="shared" si="31"/>
        <v>4634.4963503330155</v>
      </c>
      <c r="R47" s="92">
        <f t="shared" si="31"/>
        <v>6540.341123130551</v>
      </c>
      <c r="S47" s="90">
        <f t="shared" si="31"/>
        <v>3604.052296862915</v>
      </c>
      <c r="T47" s="91">
        <f t="shared" si="31"/>
        <v>4540.151609291276</v>
      </c>
      <c r="U47" s="91">
        <f t="shared" si="31"/>
        <v>5425.319680433975</v>
      </c>
      <c r="V47" s="91">
        <f t="shared" si="31"/>
        <v>6278.081628601865</v>
      </c>
      <c r="W47" s="92">
        <f t="shared" si="31"/>
        <v>8669.603789870216</v>
      </c>
      <c r="X47" s="90">
        <f t="shared" si="31"/>
        <v>5195.755091050273</v>
      </c>
      <c r="Y47" s="91">
        <f t="shared" si="31"/>
        <v>6568.537324774132</v>
      </c>
      <c r="Z47" s="91">
        <f t="shared" si="31"/>
        <v>7846.37623714417</v>
      </c>
      <c r="AA47" s="91">
        <f t="shared" si="31"/>
        <v>9036.253229900887</v>
      </c>
      <c r="AB47" s="92">
        <f t="shared" si="31"/>
        <v>12188.6349179805</v>
      </c>
    </row>
    <row r="48" spans="1:28" ht="16.5" customHeight="1">
      <c r="A48" s="101"/>
      <c r="B48" s="72">
        <v>3000</v>
      </c>
      <c r="C48" s="93" t="s">
        <v>16</v>
      </c>
      <c r="D48" s="94">
        <f aca="true" t="shared" si="32" ref="D48:AB48">($B48/1000)*D$14</f>
        <v>289.4762419957776</v>
      </c>
      <c r="E48" s="95">
        <f t="shared" si="32"/>
        <v>360.32299438134123</v>
      </c>
      <c r="F48" s="95">
        <f t="shared" si="32"/>
        <v>427.5639650629987</v>
      </c>
      <c r="G48" s="95">
        <f t="shared" si="32"/>
        <v>491.3256045000304</v>
      </c>
      <c r="H48" s="96">
        <f t="shared" si="32"/>
        <v>711.1861282474746</v>
      </c>
      <c r="I48" s="94">
        <f t="shared" si="32"/>
        <v>484.1001931692861</v>
      </c>
      <c r="J48" s="95">
        <f t="shared" si="32"/>
        <v>601.6772513223241</v>
      </c>
      <c r="K48" s="95">
        <f t="shared" si="32"/>
        <v>712.4547004709287</v>
      </c>
      <c r="L48" s="95">
        <f t="shared" si="32"/>
        <v>815.8453044541429</v>
      </c>
      <c r="M48" s="96">
        <f t="shared" si="32"/>
        <v>1121.282293569525</v>
      </c>
      <c r="N48" s="94">
        <f t="shared" si="32"/>
        <v>599.4049396444634</v>
      </c>
      <c r="O48" s="95">
        <f t="shared" si="32"/>
        <v>738.3641936007458</v>
      </c>
      <c r="P48" s="95">
        <f t="shared" si="32"/>
        <v>870.9869765580802</v>
      </c>
      <c r="Q48" s="95">
        <f t="shared" si="32"/>
        <v>998.9225953824595</v>
      </c>
      <c r="R48" s="96">
        <f t="shared" si="32"/>
        <v>1348.6833983124216</v>
      </c>
      <c r="S48" s="94">
        <f t="shared" si="32"/>
        <v>794.764672384096</v>
      </c>
      <c r="T48" s="95">
        <f t="shared" si="32"/>
        <v>995.1692770338902</v>
      </c>
      <c r="U48" s="95">
        <f t="shared" si="32"/>
        <v>1181.897143185116</v>
      </c>
      <c r="V48" s="95">
        <f t="shared" si="32"/>
        <v>1359.4412442561866</v>
      </c>
      <c r="W48" s="96">
        <f t="shared" si="32"/>
        <v>1846.6712606967928</v>
      </c>
      <c r="X48" s="94">
        <f t="shared" si="32"/>
        <v>1137.256956468977</v>
      </c>
      <c r="Y48" s="95">
        <f t="shared" si="32"/>
        <v>1427.3939164353062</v>
      </c>
      <c r="Z48" s="95">
        <f t="shared" si="32"/>
        <v>1692.6148544498346</v>
      </c>
      <c r="AA48" s="95">
        <f t="shared" si="32"/>
        <v>1935.2748431103182</v>
      </c>
      <c r="AB48" s="96">
        <f t="shared" si="32"/>
        <v>2529.2300022918243</v>
      </c>
    </row>
  </sheetData>
  <sheetProtection sheet="1" objects="1" scenarios="1"/>
  <mergeCells count="6">
    <mergeCell ref="N5:P5"/>
    <mergeCell ref="D11:H11"/>
    <mergeCell ref="I11:M11"/>
    <mergeCell ref="N11:R11"/>
    <mergeCell ref="S11:W11"/>
    <mergeCell ref="X11:AB11"/>
  </mergeCells>
  <printOptions/>
  <pageMargins left="0.11805555555555555" right="0.11805555555555555" top="0.19652777777777777" bottom="0.5118055555555555" header="0.5118055555555555" footer="0.5118055555555555"/>
  <pageSetup fitToHeight="1" fitToWidth="1" horizontalDpi="300" verticalDpi="300" orientation="landscape" paperSize="9"/>
  <headerFooter alignWithMargins="0">
    <oddFooter>&amp;R&amp;18Basiswerte und Umrechnungsweise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0"/>
  <sheetViews>
    <sheetView showGridLines="0" workbookViewId="0" topLeftCell="A1">
      <selection activeCell="C5" sqref="C5"/>
    </sheetView>
  </sheetViews>
  <sheetFormatPr defaultColWidth="11.421875" defaultRowHeight="12.75"/>
  <cols>
    <col min="1" max="1" width="4.8515625" style="1" customWidth="1"/>
    <col min="2" max="2" width="5.28125" style="1" customWidth="1"/>
    <col min="3" max="3" width="8.57421875" style="1" customWidth="1"/>
    <col min="4" max="4" width="5.28125" style="2" customWidth="1"/>
    <col min="5" max="5" width="5.7109375" style="3" customWidth="1"/>
    <col min="6" max="7" width="5.7109375" style="2" customWidth="1"/>
    <col min="8" max="8" width="0" style="2" hidden="1" customWidth="1"/>
    <col min="9" max="9" width="6.00390625" style="2" customWidth="1"/>
    <col min="10" max="10" width="5.8515625" style="2" customWidth="1"/>
    <col min="11" max="13" width="5.7109375" style="2" customWidth="1"/>
    <col min="14" max="14" width="0" style="2" hidden="1" customWidth="1"/>
    <col min="15" max="15" width="5.8515625" style="2" customWidth="1"/>
    <col min="16" max="16" width="5.7109375" style="2" customWidth="1"/>
    <col min="17" max="17" width="5.57421875" style="2" customWidth="1"/>
    <col min="18" max="19" width="5.7109375" style="2" customWidth="1"/>
    <col min="20" max="20" width="0" style="2" hidden="1" customWidth="1"/>
    <col min="21" max="21" width="6.00390625" style="2" customWidth="1"/>
    <col min="22" max="16384" width="11.421875" style="1" customWidth="1"/>
  </cols>
  <sheetData>
    <row r="1" ht="24" customHeight="1">
      <c r="B1" s="4" t="s">
        <v>30</v>
      </c>
    </row>
    <row r="2" ht="14.25" customHeight="1"/>
    <row r="3" spans="2:21" s="5" customFormat="1" ht="10.5">
      <c r="B3" s="6" t="s">
        <v>1</v>
      </c>
      <c r="C3" s="7" t="s">
        <v>2</v>
      </c>
      <c r="D3" s="7" t="s">
        <v>3</v>
      </c>
      <c r="E3" s="8"/>
      <c r="F3" s="9"/>
      <c r="G3" s="10"/>
      <c r="I3" s="11" t="s">
        <v>1</v>
      </c>
      <c r="J3" s="12" t="s">
        <v>2</v>
      </c>
      <c r="K3" s="12" t="s">
        <v>3</v>
      </c>
      <c r="L3" s="13"/>
      <c r="M3" s="14"/>
      <c r="O3" s="10"/>
      <c r="P3" s="15"/>
      <c r="Q3" s="15"/>
      <c r="R3" s="15"/>
      <c r="S3" s="15"/>
      <c r="T3" s="15"/>
      <c r="U3" s="15"/>
    </row>
    <row r="4" spans="2:21" s="5" customFormat="1" ht="10.5">
      <c r="B4" s="16" t="s">
        <v>4</v>
      </c>
      <c r="C4" s="17" t="s">
        <v>5</v>
      </c>
      <c r="D4" s="17" t="s">
        <v>6</v>
      </c>
      <c r="E4" s="18" t="s">
        <v>7</v>
      </c>
      <c r="F4" s="19" t="s">
        <v>8</v>
      </c>
      <c r="G4" s="18"/>
      <c r="I4" s="20" t="s">
        <v>4</v>
      </c>
      <c r="J4" s="21" t="s">
        <v>5</v>
      </c>
      <c r="K4" s="21" t="s">
        <v>6</v>
      </c>
      <c r="L4" s="22" t="s">
        <v>7</v>
      </c>
      <c r="M4" s="23" t="s">
        <v>8</v>
      </c>
      <c r="O4" s="10"/>
      <c r="P4" s="24"/>
      <c r="Q4" s="25" t="s">
        <v>9</v>
      </c>
      <c r="R4" s="26"/>
      <c r="S4" s="10"/>
      <c r="T4" s="15"/>
      <c r="U4" s="15"/>
    </row>
    <row r="5" spans="2:19" s="27" customFormat="1" ht="13.5" customHeight="1">
      <c r="B5" s="28">
        <v>70</v>
      </c>
      <c r="C5" s="29">
        <v>55</v>
      </c>
      <c r="D5" s="29">
        <v>20</v>
      </c>
      <c r="E5" s="30"/>
      <c r="F5" s="31">
        <f>(B5-C5)/(LN((B5-D5)/(C5-D5)))</f>
        <v>42.05509878085694</v>
      </c>
      <c r="G5" s="32"/>
      <c r="I5" s="28">
        <v>55</v>
      </c>
      <c r="J5" s="29">
        <v>45</v>
      </c>
      <c r="K5" s="29">
        <v>20</v>
      </c>
      <c r="L5" s="33"/>
      <c r="M5" s="34">
        <f>(I5-J5)/(LN((I5-K5)/(J5-K5)))</f>
        <v>29.72013411988462</v>
      </c>
      <c r="O5" s="35"/>
      <c r="P5" s="36">
        <v>49.83</v>
      </c>
      <c r="Q5" s="36"/>
      <c r="R5" s="36"/>
      <c r="S5" s="37"/>
    </row>
    <row r="6" spans="1:21" s="42" customFormat="1" ht="13.5" customHeight="1">
      <c r="A6" s="38"/>
      <c r="B6" s="39"/>
      <c r="C6" s="39"/>
      <c r="D6" s="39"/>
      <c r="E6" s="40"/>
      <c r="F6" s="40"/>
      <c r="G6" s="40"/>
      <c r="H6" s="38"/>
      <c r="I6" s="39"/>
      <c r="J6" s="39"/>
      <c r="K6" s="39"/>
      <c r="L6" s="40"/>
      <c r="M6" s="40"/>
      <c r="N6" s="38"/>
      <c r="O6" s="41"/>
      <c r="P6" s="39"/>
      <c r="Q6" s="39"/>
      <c r="R6" s="39"/>
      <c r="S6" s="39"/>
      <c r="T6" s="38"/>
      <c r="U6" s="38"/>
    </row>
    <row r="7" spans="1:21" s="52" customFormat="1" ht="13.5" customHeight="1">
      <c r="A7" s="43"/>
      <c r="B7" s="44"/>
      <c r="C7" s="45" t="s">
        <v>10</v>
      </c>
      <c r="D7" s="46"/>
      <c r="E7" s="47"/>
      <c r="F7" s="47"/>
      <c r="G7" s="47"/>
      <c r="H7" s="103"/>
      <c r="I7" s="46"/>
      <c r="J7" s="46"/>
      <c r="K7" s="48"/>
      <c r="L7" s="49"/>
      <c r="M7" s="49"/>
      <c r="N7" s="43"/>
      <c r="O7" s="50"/>
      <c r="P7" s="51"/>
      <c r="Q7" s="51"/>
      <c r="R7" s="51"/>
      <c r="S7" s="51"/>
      <c r="T7" s="43"/>
      <c r="U7" s="43"/>
    </row>
    <row r="8" spans="1:21" ht="12.75">
      <c r="A8" s="53"/>
      <c r="B8" s="53"/>
      <c r="C8" s="53"/>
      <c r="D8" s="54"/>
      <c r="E8" s="55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</row>
    <row r="9" spans="1:21" ht="12.75" hidden="1">
      <c r="A9" s="53" t="s">
        <v>11</v>
      </c>
      <c r="B9" s="53"/>
      <c r="C9" s="53"/>
      <c r="D9" s="56">
        <v>1.2923</v>
      </c>
      <c r="E9" s="57">
        <v>1.2932</v>
      </c>
      <c r="F9" s="57">
        <v>1.294</v>
      </c>
      <c r="G9" s="57">
        <v>1.2949</v>
      </c>
      <c r="H9" s="57"/>
      <c r="I9" s="58">
        <v>1.2894</v>
      </c>
      <c r="J9" s="56">
        <v>1.2864</v>
      </c>
      <c r="K9" s="57">
        <v>1.2881</v>
      </c>
      <c r="L9" s="57">
        <v>1.2898</v>
      </c>
      <c r="M9" s="57">
        <v>1.2915</v>
      </c>
      <c r="N9" s="57"/>
      <c r="O9" s="58">
        <v>1.298</v>
      </c>
      <c r="P9" s="56">
        <v>1.2833</v>
      </c>
      <c r="Q9" s="57">
        <v>1.2842</v>
      </c>
      <c r="R9" s="57">
        <v>1.2851</v>
      </c>
      <c r="S9" s="57">
        <v>1.286</v>
      </c>
      <c r="T9" s="57"/>
      <c r="U9" s="58">
        <v>1.3036</v>
      </c>
    </row>
    <row r="10" spans="1:21" ht="12.75" hidden="1">
      <c r="A10" s="59" t="s">
        <v>12</v>
      </c>
      <c r="B10" s="53"/>
      <c r="C10" s="59"/>
      <c r="D10" s="60">
        <v>288</v>
      </c>
      <c r="E10" s="61">
        <v>369</v>
      </c>
      <c r="F10" s="62">
        <v>447</v>
      </c>
      <c r="G10" s="62">
        <v>524</v>
      </c>
      <c r="H10" s="61"/>
      <c r="I10" s="63">
        <v>747</v>
      </c>
      <c r="J10" s="60">
        <v>538</v>
      </c>
      <c r="K10" s="61">
        <v>674</v>
      </c>
      <c r="L10" s="62">
        <v>806</v>
      </c>
      <c r="M10" s="62">
        <v>937</v>
      </c>
      <c r="N10" s="61"/>
      <c r="O10" s="63">
        <v>1328</v>
      </c>
      <c r="P10" s="60">
        <v>776</v>
      </c>
      <c r="Q10" s="61">
        <v>961</v>
      </c>
      <c r="R10" s="62">
        <v>1141</v>
      </c>
      <c r="S10" s="62">
        <v>1321</v>
      </c>
      <c r="T10" s="61"/>
      <c r="U10" s="63">
        <v>1868</v>
      </c>
    </row>
    <row r="11" spans="1:21" s="67" customFormat="1" ht="15">
      <c r="A11" s="64" t="s">
        <v>13</v>
      </c>
      <c r="B11" s="65"/>
      <c r="C11" s="65"/>
      <c r="D11" s="102">
        <v>10</v>
      </c>
      <c r="E11" s="102"/>
      <c r="F11" s="102"/>
      <c r="G11" s="102"/>
      <c r="H11" s="102"/>
      <c r="I11" s="102"/>
      <c r="J11" s="102">
        <v>20</v>
      </c>
      <c r="K11" s="102"/>
      <c r="L11" s="102"/>
      <c r="M11" s="102"/>
      <c r="N11" s="102"/>
      <c r="O11" s="102"/>
      <c r="P11" s="102">
        <v>30</v>
      </c>
      <c r="Q11" s="102"/>
      <c r="R11" s="102"/>
      <c r="S11" s="102"/>
      <c r="T11" s="102"/>
      <c r="U11" s="102"/>
    </row>
    <row r="12" spans="1:21" ht="14.25" customHeight="1">
      <c r="A12" s="68" t="s">
        <v>14</v>
      </c>
      <c r="B12" s="69"/>
      <c r="C12" s="70"/>
      <c r="D12" s="71">
        <v>305</v>
      </c>
      <c r="E12" s="72">
        <v>405</v>
      </c>
      <c r="F12" s="73">
        <v>505</v>
      </c>
      <c r="G12" s="73">
        <v>605</v>
      </c>
      <c r="H12" s="104">
        <v>755</v>
      </c>
      <c r="I12" s="74">
        <v>905</v>
      </c>
      <c r="J12" s="71">
        <v>305</v>
      </c>
      <c r="K12" s="72">
        <v>405</v>
      </c>
      <c r="L12" s="73">
        <v>505</v>
      </c>
      <c r="M12" s="73">
        <v>605</v>
      </c>
      <c r="N12" s="104">
        <v>755</v>
      </c>
      <c r="O12" s="74">
        <v>905</v>
      </c>
      <c r="P12" s="71">
        <v>305</v>
      </c>
      <c r="Q12" s="72">
        <v>405</v>
      </c>
      <c r="R12" s="73">
        <v>505</v>
      </c>
      <c r="S12" s="73">
        <v>605</v>
      </c>
      <c r="T12" s="104">
        <v>755</v>
      </c>
      <c r="U12" s="74">
        <v>905</v>
      </c>
    </row>
    <row r="13" spans="1:21" ht="15.75" customHeight="1">
      <c r="A13" s="75" t="s">
        <v>15</v>
      </c>
      <c r="B13" s="76"/>
      <c r="C13" s="77"/>
      <c r="D13" s="78">
        <f aca="true" t="shared" si="0" ref="D13:U13">D$10*EXP(LN($F5/$P5)*D$9)</f>
        <v>231.30544974832105</v>
      </c>
      <c r="E13" s="79">
        <f t="shared" si="0"/>
        <v>296.3148647807426</v>
      </c>
      <c r="F13" s="79">
        <f t="shared" si="0"/>
        <v>358.9018176486667</v>
      </c>
      <c r="G13" s="79">
        <f t="shared" si="0"/>
        <v>420.6618395417813</v>
      </c>
      <c r="H13" s="79">
        <f t="shared" si="0"/>
        <v>0</v>
      </c>
      <c r="I13" s="80">
        <f t="shared" si="0"/>
        <v>600.2437252092789</v>
      </c>
      <c r="J13" s="78">
        <f t="shared" si="0"/>
        <v>432.5241081392764</v>
      </c>
      <c r="K13" s="79">
        <f t="shared" si="0"/>
        <v>541.7048168638307</v>
      </c>
      <c r="L13" s="79">
        <f t="shared" si="0"/>
        <v>647.6085887593366</v>
      </c>
      <c r="M13" s="79">
        <f t="shared" si="0"/>
        <v>752.64798997792</v>
      </c>
      <c r="N13" s="79">
        <f t="shared" si="0"/>
        <v>0</v>
      </c>
      <c r="O13" s="80">
        <f t="shared" si="0"/>
        <v>1065.544325947521</v>
      </c>
      <c r="P13" s="78">
        <f t="shared" si="0"/>
        <v>624.1919289948656</v>
      </c>
      <c r="Q13" s="79">
        <f t="shared" si="0"/>
        <v>772.8825646147494</v>
      </c>
      <c r="R13" s="79">
        <f t="shared" si="0"/>
        <v>917.5071597427993</v>
      </c>
      <c r="S13" s="79">
        <f t="shared" si="0"/>
        <v>1062.0875797107997</v>
      </c>
      <c r="T13" s="79">
        <f t="shared" si="0"/>
        <v>0</v>
      </c>
      <c r="U13" s="80">
        <f t="shared" si="0"/>
        <v>1497.3997392565516</v>
      </c>
    </row>
    <row r="14" spans="1:21" ht="15.75" customHeight="1">
      <c r="A14" s="87" t="s">
        <v>15</v>
      </c>
      <c r="B14" s="105"/>
      <c r="C14" s="83"/>
      <c r="D14" s="84">
        <f aca="true" t="shared" si="1" ref="D14:U14">D$10*EXP(LN($M5/$P5)*D$9)</f>
        <v>147.68912511920382</v>
      </c>
      <c r="E14" s="85">
        <f t="shared" si="1"/>
        <v>189.13870018550642</v>
      </c>
      <c r="F14" s="85">
        <f t="shared" si="1"/>
        <v>229.02453233531298</v>
      </c>
      <c r="G14" s="85">
        <f t="shared" si="1"/>
        <v>268.35134276535257</v>
      </c>
      <c r="H14" s="85">
        <f t="shared" si="1"/>
        <v>0</v>
      </c>
      <c r="I14" s="86">
        <f t="shared" si="1"/>
        <v>383.6432030176795</v>
      </c>
      <c r="J14" s="84">
        <f t="shared" si="1"/>
        <v>276.7339884618456</v>
      </c>
      <c r="K14" s="85">
        <f t="shared" si="1"/>
        <v>346.3845997997344</v>
      </c>
      <c r="L14" s="85">
        <f t="shared" si="1"/>
        <v>413.8587790495089</v>
      </c>
      <c r="M14" s="85">
        <f t="shared" si="1"/>
        <v>480.7011632196278</v>
      </c>
      <c r="N14" s="85">
        <f t="shared" si="1"/>
        <v>0</v>
      </c>
      <c r="O14" s="86">
        <f t="shared" si="1"/>
        <v>679.0078519088274</v>
      </c>
      <c r="P14" s="84">
        <f t="shared" si="1"/>
        <v>399.79532594716215</v>
      </c>
      <c r="Q14" s="85">
        <f t="shared" si="1"/>
        <v>494.87712853591194</v>
      </c>
      <c r="R14" s="85">
        <f t="shared" si="1"/>
        <v>587.2968119723795</v>
      </c>
      <c r="S14" s="85">
        <f t="shared" si="1"/>
        <v>679.6304371565079</v>
      </c>
      <c r="T14" s="85">
        <f t="shared" si="1"/>
        <v>0</v>
      </c>
      <c r="U14" s="86">
        <f t="shared" si="1"/>
        <v>952.3503123746978</v>
      </c>
    </row>
    <row r="15" spans="1:21" ht="16.5" customHeight="1">
      <c r="A15" s="87"/>
      <c r="B15" s="88"/>
      <c r="C15" s="89" t="s">
        <v>16</v>
      </c>
      <c r="D15" s="90">
        <f aca="true" t="shared" si="2" ref="D15:U16">($B$16/1000)*D13</f>
        <v>93.67870714807003</v>
      </c>
      <c r="E15" s="91">
        <f t="shared" si="2"/>
        <v>120.00752023620076</v>
      </c>
      <c r="F15" s="91">
        <f t="shared" si="2"/>
        <v>145.35523614771</v>
      </c>
      <c r="G15" s="91">
        <f t="shared" si="2"/>
        <v>170.36804501442145</v>
      </c>
      <c r="H15" s="91">
        <f t="shared" si="2"/>
        <v>0</v>
      </c>
      <c r="I15" s="92">
        <f t="shared" si="2"/>
        <v>243.09870870975794</v>
      </c>
      <c r="J15" s="90">
        <f t="shared" si="2"/>
        <v>175.17226379640695</v>
      </c>
      <c r="K15" s="91">
        <f t="shared" si="2"/>
        <v>219.39045082985146</v>
      </c>
      <c r="L15" s="91">
        <f t="shared" si="2"/>
        <v>262.28147844753136</v>
      </c>
      <c r="M15" s="91">
        <f t="shared" si="2"/>
        <v>304.8224359410576</v>
      </c>
      <c r="N15" s="91">
        <f t="shared" si="2"/>
        <v>0</v>
      </c>
      <c r="O15" s="92">
        <f t="shared" si="2"/>
        <v>431.545452008746</v>
      </c>
      <c r="P15" s="90">
        <f t="shared" si="2"/>
        <v>252.7977312429206</v>
      </c>
      <c r="Q15" s="91">
        <f t="shared" si="2"/>
        <v>313.0174386689735</v>
      </c>
      <c r="R15" s="91">
        <f t="shared" si="2"/>
        <v>371.59039969583375</v>
      </c>
      <c r="S15" s="91">
        <f t="shared" si="2"/>
        <v>430.1454697828739</v>
      </c>
      <c r="T15" s="91">
        <f t="shared" si="2"/>
        <v>0</v>
      </c>
      <c r="U15" s="92">
        <f t="shared" si="2"/>
        <v>606.4468943989034</v>
      </c>
    </row>
    <row r="16" spans="1:21" ht="16.5" customHeight="1">
      <c r="A16" s="87"/>
      <c r="B16" s="72">
        <v>405</v>
      </c>
      <c r="C16" s="93" t="s">
        <v>16</v>
      </c>
      <c r="D16" s="94">
        <f t="shared" si="2"/>
        <v>59.81409567327755</v>
      </c>
      <c r="E16" s="95">
        <f t="shared" si="2"/>
        <v>76.6011735751301</v>
      </c>
      <c r="F16" s="95">
        <f t="shared" si="2"/>
        <v>92.75493559580177</v>
      </c>
      <c r="G16" s="95">
        <f t="shared" si="2"/>
        <v>108.6822938199678</v>
      </c>
      <c r="H16" s="95">
        <f t="shared" si="2"/>
        <v>0</v>
      </c>
      <c r="I16" s="96">
        <f t="shared" si="2"/>
        <v>155.37549722216022</v>
      </c>
      <c r="J16" s="94">
        <f t="shared" si="2"/>
        <v>112.07726532704748</v>
      </c>
      <c r="K16" s="95">
        <f t="shared" si="2"/>
        <v>140.28576291889246</v>
      </c>
      <c r="L16" s="95">
        <f t="shared" si="2"/>
        <v>167.61280551505112</v>
      </c>
      <c r="M16" s="95">
        <f t="shared" si="2"/>
        <v>194.68397110394926</v>
      </c>
      <c r="N16" s="95">
        <f t="shared" si="2"/>
        <v>0</v>
      </c>
      <c r="O16" s="96">
        <f t="shared" si="2"/>
        <v>274.9981800230751</v>
      </c>
      <c r="P16" s="94">
        <f t="shared" si="2"/>
        <v>161.91710700860068</v>
      </c>
      <c r="Q16" s="95">
        <f t="shared" si="2"/>
        <v>200.42523705704434</v>
      </c>
      <c r="R16" s="95">
        <f t="shared" si="2"/>
        <v>237.8552088488137</v>
      </c>
      <c r="S16" s="95">
        <f t="shared" si="2"/>
        <v>275.2503270483857</v>
      </c>
      <c r="T16" s="95">
        <f t="shared" si="2"/>
        <v>0</v>
      </c>
      <c r="U16" s="96">
        <f t="shared" si="2"/>
        <v>385.70187651175263</v>
      </c>
    </row>
    <row r="17" spans="1:21" ht="16.5" customHeight="1">
      <c r="A17" s="87"/>
      <c r="B17" s="88"/>
      <c r="C17" s="89" t="s">
        <v>16</v>
      </c>
      <c r="D17" s="90">
        <f aca="true" t="shared" si="3" ref="D17:U18">($B$18/1000)*D13</f>
        <v>116.80925212290214</v>
      </c>
      <c r="E17" s="91">
        <f t="shared" si="3"/>
        <v>149.639006714275</v>
      </c>
      <c r="F17" s="91">
        <f t="shared" si="3"/>
        <v>181.24541791257667</v>
      </c>
      <c r="G17" s="91">
        <f t="shared" si="3"/>
        <v>212.43422896859957</v>
      </c>
      <c r="H17" s="91">
        <f t="shared" si="3"/>
        <v>0</v>
      </c>
      <c r="I17" s="92">
        <f t="shared" si="3"/>
        <v>303.12308123068584</v>
      </c>
      <c r="J17" s="90">
        <f t="shared" si="3"/>
        <v>218.4246746103346</v>
      </c>
      <c r="K17" s="91">
        <f t="shared" si="3"/>
        <v>273.5609325162345</v>
      </c>
      <c r="L17" s="91">
        <f t="shared" si="3"/>
        <v>327.042337323465</v>
      </c>
      <c r="M17" s="91">
        <f t="shared" si="3"/>
        <v>380.08723493884963</v>
      </c>
      <c r="N17" s="91">
        <f t="shared" si="3"/>
        <v>0</v>
      </c>
      <c r="O17" s="92">
        <f t="shared" si="3"/>
        <v>538.0998846034981</v>
      </c>
      <c r="P17" s="90">
        <f t="shared" si="3"/>
        <v>315.21692414240715</v>
      </c>
      <c r="Q17" s="91">
        <f t="shared" si="3"/>
        <v>390.30569513044844</v>
      </c>
      <c r="R17" s="91">
        <f t="shared" si="3"/>
        <v>463.34111567011365</v>
      </c>
      <c r="S17" s="91">
        <f t="shared" si="3"/>
        <v>536.3542277539539</v>
      </c>
      <c r="T17" s="91">
        <f t="shared" si="3"/>
        <v>0</v>
      </c>
      <c r="U17" s="92">
        <f t="shared" si="3"/>
        <v>756.1868683245585</v>
      </c>
    </row>
    <row r="18" spans="1:21" ht="16.5" customHeight="1">
      <c r="A18" s="87"/>
      <c r="B18" s="72">
        <v>505</v>
      </c>
      <c r="C18" s="93" t="s">
        <v>16</v>
      </c>
      <c r="D18" s="94">
        <f t="shared" si="3"/>
        <v>74.58300818519793</v>
      </c>
      <c r="E18" s="95">
        <f t="shared" si="3"/>
        <v>95.51504359368074</v>
      </c>
      <c r="F18" s="95">
        <f t="shared" si="3"/>
        <v>115.65738882933306</v>
      </c>
      <c r="G18" s="95">
        <f t="shared" si="3"/>
        <v>135.51742809650304</v>
      </c>
      <c r="H18" s="95">
        <f t="shared" si="3"/>
        <v>0</v>
      </c>
      <c r="I18" s="96">
        <f t="shared" si="3"/>
        <v>193.73981752392817</v>
      </c>
      <c r="J18" s="94">
        <f t="shared" si="3"/>
        <v>139.75066417323205</v>
      </c>
      <c r="K18" s="95">
        <f t="shared" si="3"/>
        <v>174.92422289886588</v>
      </c>
      <c r="L18" s="95">
        <f t="shared" si="3"/>
        <v>208.99868342000198</v>
      </c>
      <c r="M18" s="95">
        <f t="shared" si="3"/>
        <v>242.75408742591205</v>
      </c>
      <c r="N18" s="95">
        <f t="shared" si="3"/>
        <v>0</v>
      </c>
      <c r="O18" s="96">
        <f t="shared" si="3"/>
        <v>342.89896521395787</v>
      </c>
      <c r="P18" s="94">
        <f t="shared" si="3"/>
        <v>201.89663960331688</v>
      </c>
      <c r="Q18" s="95">
        <f t="shared" si="3"/>
        <v>249.91294991063552</v>
      </c>
      <c r="R18" s="95">
        <f t="shared" si="3"/>
        <v>296.58489004605167</v>
      </c>
      <c r="S18" s="95">
        <f t="shared" si="3"/>
        <v>343.2133707640365</v>
      </c>
      <c r="T18" s="95">
        <f t="shared" si="3"/>
        <v>0</v>
      </c>
      <c r="U18" s="96">
        <f t="shared" si="3"/>
        <v>480.93690774922237</v>
      </c>
    </row>
    <row r="19" spans="1:21" ht="16.5" customHeight="1">
      <c r="A19" s="87"/>
      <c r="B19" s="88"/>
      <c r="C19" s="89" t="s">
        <v>16</v>
      </c>
      <c r="D19" s="90">
        <f aca="true" t="shared" si="4" ref="D19:U19">($B20/1000)*D$13</f>
        <v>139.93979709773424</v>
      </c>
      <c r="E19" s="91">
        <f t="shared" si="4"/>
        <v>179.27049319234928</v>
      </c>
      <c r="F19" s="91">
        <f t="shared" si="4"/>
        <v>217.13559967744334</v>
      </c>
      <c r="G19" s="91">
        <f t="shared" si="4"/>
        <v>254.50041292277768</v>
      </c>
      <c r="H19" s="91">
        <f t="shared" si="4"/>
        <v>0</v>
      </c>
      <c r="I19" s="92">
        <f t="shared" si="4"/>
        <v>363.1474537516137</v>
      </c>
      <c r="J19" s="90">
        <f t="shared" si="4"/>
        <v>261.6770854242622</v>
      </c>
      <c r="K19" s="91">
        <f t="shared" si="4"/>
        <v>327.7314142026176</v>
      </c>
      <c r="L19" s="91">
        <f t="shared" si="4"/>
        <v>391.80319619939866</v>
      </c>
      <c r="M19" s="91">
        <f t="shared" si="4"/>
        <v>455.3520339366416</v>
      </c>
      <c r="N19" s="91">
        <f t="shared" si="4"/>
        <v>0</v>
      </c>
      <c r="O19" s="92">
        <f t="shared" si="4"/>
        <v>644.6543171982502</v>
      </c>
      <c r="P19" s="90">
        <f t="shared" si="4"/>
        <v>377.63611704189367</v>
      </c>
      <c r="Q19" s="91">
        <f t="shared" si="4"/>
        <v>467.59395159192337</v>
      </c>
      <c r="R19" s="91">
        <f t="shared" si="4"/>
        <v>555.0918316443936</v>
      </c>
      <c r="S19" s="91">
        <f t="shared" si="4"/>
        <v>642.5629857250337</v>
      </c>
      <c r="T19" s="91">
        <f t="shared" si="4"/>
        <v>0</v>
      </c>
      <c r="U19" s="92">
        <f t="shared" si="4"/>
        <v>905.9268422502137</v>
      </c>
    </row>
    <row r="20" spans="1:21" ht="16.5" customHeight="1">
      <c r="A20" s="87"/>
      <c r="B20" s="72">
        <v>605</v>
      </c>
      <c r="C20" s="93" t="s">
        <v>16</v>
      </c>
      <c r="D20" s="94">
        <f aca="true" t="shared" si="5" ref="D20:U20">($B20/1000)*D$14</f>
        <v>89.35192069711832</v>
      </c>
      <c r="E20" s="95">
        <f t="shared" si="5"/>
        <v>114.42891361223138</v>
      </c>
      <c r="F20" s="95">
        <f t="shared" si="5"/>
        <v>138.55984206286436</v>
      </c>
      <c r="G20" s="95">
        <f t="shared" si="5"/>
        <v>162.3525623730383</v>
      </c>
      <c r="H20" s="95">
        <f t="shared" si="5"/>
        <v>0</v>
      </c>
      <c r="I20" s="96">
        <f t="shared" si="5"/>
        <v>232.1041378256961</v>
      </c>
      <c r="J20" s="94">
        <f t="shared" si="5"/>
        <v>167.4240630194166</v>
      </c>
      <c r="K20" s="95">
        <f t="shared" si="5"/>
        <v>209.56268287883933</v>
      </c>
      <c r="L20" s="95">
        <f t="shared" si="5"/>
        <v>250.38456132495287</v>
      </c>
      <c r="M20" s="95">
        <f t="shared" si="5"/>
        <v>290.82420374787483</v>
      </c>
      <c r="N20" s="95">
        <f t="shared" si="5"/>
        <v>0</v>
      </c>
      <c r="O20" s="96">
        <f t="shared" si="5"/>
        <v>410.7997504048406</v>
      </c>
      <c r="P20" s="94">
        <f t="shared" si="5"/>
        <v>241.8761721980331</v>
      </c>
      <c r="Q20" s="95">
        <f t="shared" si="5"/>
        <v>299.4006627642267</v>
      </c>
      <c r="R20" s="95">
        <f t="shared" si="5"/>
        <v>355.3145712432896</v>
      </c>
      <c r="S20" s="95">
        <f t="shared" si="5"/>
        <v>411.1764144796873</v>
      </c>
      <c r="T20" s="95">
        <f t="shared" si="5"/>
        <v>0</v>
      </c>
      <c r="U20" s="96">
        <f t="shared" si="5"/>
        <v>576.1719389866921</v>
      </c>
    </row>
    <row r="21" spans="1:21" ht="16.5" customHeight="1">
      <c r="A21" s="87"/>
      <c r="B21" s="88"/>
      <c r="C21" s="89" t="s">
        <v>16</v>
      </c>
      <c r="D21" s="90">
        <f aca="true" t="shared" si="6" ref="D21:U21">($B22/1000)*D$13</f>
        <v>163.07034207256632</v>
      </c>
      <c r="E21" s="91">
        <f t="shared" si="6"/>
        <v>208.90197967042351</v>
      </c>
      <c r="F21" s="91">
        <f t="shared" si="6"/>
        <v>253.02578144231</v>
      </c>
      <c r="G21" s="91">
        <f t="shared" si="6"/>
        <v>296.5665968769558</v>
      </c>
      <c r="H21" s="91">
        <f t="shared" si="6"/>
        <v>0</v>
      </c>
      <c r="I21" s="92">
        <f t="shared" si="6"/>
        <v>423.1718262725416</v>
      </c>
      <c r="J21" s="90">
        <f t="shared" si="6"/>
        <v>304.9294962381898</v>
      </c>
      <c r="K21" s="91">
        <f t="shared" si="6"/>
        <v>381.9018958890006</v>
      </c>
      <c r="L21" s="91">
        <f t="shared" si="6"/>
        <v>456.5640550753323</v>
      </c>
      <c r="M21" s="91">
        <f t="shared" si="6"/>
        <v>530.6168329344335</v>
      </c>
      <c r="N21" s="91">
        <f t="shared" si="6"/>
        <v>0</v>
      </c>
      <c r="O21" s="92">
        <f t="shared" si="6"/>
        <v>751.2087497930022</v>
      </c>
      <c r="P21" s="90">
        <f t="shared" si="6"/>
        <v>440.05530994138024</v>
      </c>
      <c r="Q21" s="91">
        <f t="shared" si="6"/>
        <v>544.8822080533984</v>
      </c>
      <c r="R21" s="91">
        <f t="shared" si="6"/>
        <v>646.8425476186735</v>
      </c>
      <c r="S21" s="91">
        <f t="shared" si="6"/>
        <v>748.7717436961137</v>
      </c>
      <c r="T21" s="91">
        <f t="shared" si="6"/>
        <v>0</v>
      </c>
      <c r="U21" s="92">
        <f t="shared" si="6"/>
        <v>1055.666816175869</v>
      </c>
    </row>
    <row r="22" spans="1:21" ht="16.5" customHeight="1">
      <c r="A22" s="87"/>
      <c r="B22" s="72">
        <v>705</v>
      </c>
      <c r="C22" s="93" t="s">
        <v>16</v>
      </c>
      <c r="D22" s="94">
        <f aca="true" t="shared" si="7" ref="D22:U22">($B22/1000)*D$14</f>
        <v>104.1208332090387</v>
      </c>
      <c r="E22" s="95">
        <f t="shared" si="7"/>
        <v>133.342783630782</v>
      </c>
      <c r="F22" s="95">
        <f t="shared" si="7"/>
        <v>161.46229529639564</v>
      </c>
      <c r="G22" s="95">
        <f t="shared" si="7"/>
        <v>189.18769664957355</v>
      </c>
      <c r="H22" s="95">
        <f t="shared" si="7"/>
        <v>0</v>
      </c>
      <c r="I22" s="96">
        <f t="shared" si="7"/>
        <v>270.46845812746403</v>
      </c>
      <c r="J22" s="94">
        <f t="shared" si="7"/>
        <v>195.09746186560116</v>
      </c>
      <c r="K22" s="95">
        <f t="shared" si="7"/>
        <v>244.20114285881274</v>
      </c>
      <c r="L22" s="95">
        <f t="shared" si="7"/>
        <v>291.77043922990373</v>
      </c>
      <c r="M22" s="95">
        <f t="shared" si="7"/>
        <v>338.8943200698376</v>
      </c>
      <c r="N22" s="95">
        <f t="shared" si="7"/>
        <v>0</v>
      </c>
      <c r="O22" s="96">
        <f t="shared" si="7"/>
        <v>478.7005355957233</v>
      </c>
      <c r="P22" s="94">
        <f t="shared" si="7"/>
        <v>281.8557047927493</v>
      </c>
      <c r="Q22" s="95">
        <f t="shared" si="7"/>
        <v>348.88837561781787</v>
      </c>
      <c r="R22" s="95">
        <f t="shared" si="7"/>
        <v>414.0442524405275</v>
      </c>
      <c r="S22" s="95">
        <f t="shared" si="7"/>
        <v>479.1394581953381</v>
      </c>
      <c r="T22" s="95">
        <f t="shared" si="7"/>
        <v>0</v>
      </c>
      <c r="U22" s="96">
        <f t="shared" si="7"/>
        <v>671.4069702241619</v>
      </c>
    </row>
    <row r="23" spans="1:21" ht="16.5" customHeight="1">
      <c r="A23" s="97" t="s">
        <v>17</v>
      </c>
      <c r="B23" s="88"/>
      <c r="C23" s="89" t="s">
        <v>16</v>
      </c>
      <c r="D23" s="90">
        <f aca="true" t="shared" si="8" ref="D23:U23">($B24/1000)*D$13</f>
        <v>186.20088704739845</v>
      </c>
      <c r="E23" s="91">
        <f t="shared" si="8"/>
        <v>238.5334661484978</v>
      </c>
      <c r="F23" s="91">
        <f t="shared" si="8"/>
        <v>288.9159632071767</v>
      </c>
      <c r="G23" s="91">
        <f t="shared" si="8"/>
        <v>338.63278083113397</v>
      </c>
      <c r="H23" s="91">
        <f t="shared" si="8"/>
        <v>0</v>
      </c>
      <c r="I23" s="92">
        <f t="shared" si="8"/>
        <v>483.19619879346953</v>
      </c>
      <c r="J23" s="90">
        <f t="shared" si="8"/>
        <v>348.18190705211754</v>
      </c>
      <c r="K23" s="91">
        <f t="shared" si="8"/>
        <v>436.07237757538377</v>
      </c>
      <c r="L23" s="91">
        <f t="shared" si="8"/>
        <v>521.324913951266</v>
      </c>
      <c r="M23" s="91">
        <f t="shared" si="8"/>
        <v>605.8816319322257</v>
      </c>
      <c r="N23" s="91">
        <f t="shared" si="8"/>
        <v>0</v>
      </c>
      <c r="O23" s="92">
        <f t="shared" si="8"/>
        <v>857.7631823877545</v>
      </c>
      <c r="P23" s="90">
        <f t="shared" si="8"/>
        <v>502.4745028408669</v>
      </c>
      <c r="Q23" s="91">
        <f t="shared" si="8"/>
        <v>622.1704645148733</v>
      </c>
      <c r="R23" s="91">
        <f t="shared" si="8"/>
        <v>738.5932635929535</v>
      </c>
      <c r="S23" s="91">
        <f t="shared" si="8"/>
        <v>854.9805016671938</v>
      </c>
      <c r="T23" s="91">
        <f t="shared" si="8"/>
        <v>0</v>
      </c>
      <c r="U23" s="92">
        <f t="shared" si="8"/>
        <v>1205.4067901015242</v>
      </c>
    </row>
    <row r="24" spans="1:21" ht="16.5" customHeight="1">
      <c r="A24" s="97" t="s">
        <v>18</v>
      </c>
      <c r="B24" s="72">
        <v>805</v>
      </c>
      <c r="C24" s="93" t="s">
        <v>16</v>
      </c>
      <c r="D24" s="94">
        <f aca="true" t="shared" si="9" ref="D24:U24">($B24/1000)*D$14</f>
        <v>118.88974572095908</v>
      </c>
      <c r="E24" s="95">
        <f t="shared" si="9"/>
        <v>152.2566536493327</v>
      </c>
      <c r="F24" s="95">
        <f t="shared" si="9"/>
        <v>184.36474852992697</v>
      </c>
      <c r="G24" s="95">
        <f t="shared" si="9"/>
        <v>216.02283092610884</v>
      </c>
      <c r="H24" s="95">
        <f t="shared" si="9"/>
        <v>0</v>
      </c>
      <c r="I24" s="96">
        <f t="shared" si="9"/>
        <v>308.83277842923206</v>
      </c>
      <c r="J24" s="94">
        <f t="shared" si="9"/>
        <v>222.77086071178573</v>
      </c>
      <c r="K24" s="95">
        <f t="shared" si="9"/>
        <v>278.8396028387862</v>
      </c>
      <c r="L24" s="95">
        <f t="shared" si="9"/>
        <v>333.15631713485465</v>
      </c>
      <c r="M24" s="95">
        <f t="shared" si="9"/>
        <v>386.9644363918004</v>
      </c>
      <c r="N24" s="95">
        <f t="shared" si="9"/>
        <v>0</v>
      </c>
      <c r="O24" s="96">
        <f t="shared" si="9"/>
        <v>546.6013207866062</v>
      </c>
      <c r="P24" s="94">
        <f t="shared" si="9"/>
        <v>321.83523738746555</v>
      </c>
      <c r="Q24" s="95">
        <f t="shared" si="9"/>
        <v>398.3760884714091</v>
      </c>
      <c r="R24" s="95">
        <f t="shared" si="9"/>
        <v>472.77393363776554</v>
      </c>
      <c r="S24" s="95">
        <f t="shared" si="9"/>
        <v>547.102501910989</v>
      </c>
      <c r="T24" s="95">
        <f t="shared" si="9"/>
        <v>0</v>
      </c>
      <c r="U24" s="96">
        <f t="shared" si="9"/>
        <v>766.6420014616317</v>
      </c>
    </row>
    <row r="25" spans="1:21" ht="16.5" customHeight="1">
      <c r="A25" s="98"/>
      <c r="B25" s="88"/>
      <c r="C25" s="89" t="s">
        <v>16</v>
      </c>
      <c r="D25" s="90">
        <f aca="true" t="shared" si="10" ref="D25:U25">($B26/1000)*D$13</f>
        <v>209.33143202223056</v>
      </c>
      <c r="E25" s="91">
        <f t="shared" si="10"/>
        <v>268.1649526265721</v>
      </c>
      <c r="F25" s="91">
        <f t="shared" si="10"/>
        <v>324.80614497204334</v>
      </c>
      <c r="G25" s="91">
        <f t="shared" si="10"/>
        <v>380.6989647853121</v>
      </c>
      <c r="H25" s="91">
        <f t="shared" si="10"/>
        <v>0</v>
      </c>
      <c r="I25" s="92">
        <f t="shared" si="10"/>
        <v>543.2205713143974</v>
      </c>
      <c r="J25" s="90">
        <f t="shared" si="10"/>
        <v>391.43431786604515</v>
      </c>
      <c r="K25" s="91">
        <f t="shared" si="10"/>
        <v>490.2428592617668</v>
      </c>
      <c r="L25" s="91">
        <f t="shared" si="10"/>
        <v>586.0857728271997</v>
      </c>
      <c r="M25" s="91">
        <f t="shared" si="10"/>
        <v>681.1464309300177</v>
      </c>
      <c r="N25" s="91">
        <f t="shared" si="10"/>
        <v>0</v>
      </c>
      <c r="O25" s="92">
        <f t="shared" si="10"/>
        <v>964.3176149825065</v>
      </c>
      <c r="P25" s="90">
        <f t="shared" si="10"/>
        <v>564.8936957403535</v>
      </c>
      <c r="Q25" s="91">
        <f t="shared" si="10"/>
        <v>699.4587209763482</v>
      </c>
      <c r="R25" s="91">
        <f t="shared" si="10"/>
        <v>830.3439795672334</v>
      </c>
      <c r="S25" s="91">
        <f t="shared" si="10"/>
        <v>961.1892596382737</v>
      </c>
      <c r="T25" s="91">
        <f t="shared" si="10"/>
        <v>0</v>
      </c>
      <c r="U25" s="92">
        <f t="shared" si="10"/>
        <v>1355.1467640271792</v>
      </c>
    </row>
    <row r="26" spans="1:21" ht="16.5" customHeight="1">
      <c r="A26" s="98"/>
      <c r="B26" s="72">
        <v>905</v>
      </c>
      <c r="C26" s="93" t="s">
        <v>16</v>
      </c>
      <c r="D26" s="94">
        <f aca="true" t="shared" si="11" ref="D26:U26">($B26/1000)*D$14</f>
        <v>133.65865823287947</v>
      </c>
      <c r="E26" s="95">
        <f t="shared" si="11"/>
        <v>171.17052366788332</v>
      </c>
      <c r="F26" s="95">
        <f t="shared" si="11"/>
        <v>207.26720176345825</v>
      </c>
      <c r="G26" s="95">
        <f t="shared" si="11"/>
        <v>242.8579652026441</v>
      </c>
      <c r="H26" s="95">
        <f t="shared" si="11"/>
        <v>0</v>
      </c>
      <c r="I26" s="96">
        <f t="shared" si="11"/>
        <v>347.197098731</v>
      </c>
      <c r="J26" s="94">
        <f t="shared" si="11"/>
        <v>250.4442595579703</v>
      </c>
      <c r="K26" s="95">
        <f t="shared" si="11"/>
        <v>313.47806281875967</v>
      </c>
      <c r="L26" s="95">
        <f t="shared" si="11"/>
        <v>374.54219503980556</v>
      </c>
      <c r="M26" s="95">
        <f t="shared" si="11"/>
        <v>435.03455271376316</v>
      </c>
      <c r="N26" s="95">
        <f t="shared" si="11"/>
        <v>0</v>
      </c>
      <c r="O26" s="96">
        <f t="shared" si="11"/>
        <v>614.5021059774889</v>
      </c>
      <c r="P26" s="94">
        <f t="shared" si="11"/>
        <v>361.81476998218176</v>
      </c>
      <c r="Q26" s="95">
        <f t="shared" si="11"/>
        <v>447.86380132500034</v>
      </c>
      <c r="R26" s="95">
        <f t="shared" si="11"/>
        <v>531.5036148350034</v>
      </c>
      <c r="S26" s="95">
        <f t="shared" si="11"/>
        <v>615.0655456266397</v>
      </c>
      <c r="T26" s="95">
        <f t="shared" si="11"/>
        <v>0</v>
      </c>
      <c r="U26" s="96">
        <f t="shared" si="11"/>
        <v>861.8770326991015</v>
      </c>
    </row>
    <row r="27" spans="1:21" ht="16.5" customHeight="1">
      <c r="A27" s="98" t="s">
        <v>19</v>
      </c>
      <c r="B27" s="88"/>
      <c r="C27" s="89" t="s">
        <v>16</v>
      </c>
      <c r="D27" s="90">
        <f aca="true" t="shared" si="12" ref="D27:U27">($B28/1000)*D$13</f>
        <v>232.46197699706264</v>
      </c>
      <c r="E27" s="91">
        <f t="shared" si="12"/>
        <v>297.79643910464625</v>
      </c>
      <c r="F27" s="91">
        <f t="shared" si="12"/>
        <v>360.69632673690995</v>
      </c>
      <c r="G27" s="91">
        <f t="shared" si="12"/>
        <v>422.7651487394902</v>
      </c>
      <c r="H27" s="91">
        <f t="shared" si="12"/>
        <v>0</v>
      </c>
      <c r="I27" s="92">
        <f t="shared" si="12"/>
        <v>603.2449438353252</v>
      </c>
      <c r="J27" s="90">
        <f t="shared" si="12"/>
        <v>434.6867286799727</v>
      </c>
      <c r="K27" s="91">
        <f t="shared" si="12"/>
        <v>544.4133409481499</v>
      </c>
      <c r="L27" s="91">
        <f t="shared" si="12"/>
        <v>650.8466317031332</v>
      </c>
      <c r="M27" s="91">
        <f t="shared" si="12"/>
        <v>756.4112299278096</v>
      </c>
      <c r="N27" s="91">
        <f t="shared" si="12"/>
        <v>0</v>
      </c>
      <c r="O27" s="92">
        <f t="shared" si="12"/>
        <v>1070.8720475772584</v>
      </c>
      <c r="P27" s="90">
        <f t="shared" si="12"/>
        <v>627.3128886398399</v>
      </c>
      <c r="Q27" s="91">
        <f t="shared" si="12"/>
        <v>776.746977437823</v>
      </c>
      <c r="R27" s="91">
        <f t="shared" si="12"/>
        <v>922.0946955415133</v>
      </c>
      <c r="S27" s="91">
        <f t="shared" si="12"/>
        <v>1067.3980176093535</v>
      </c>
      <c r="T27" s="91">
        <f t="shared" si="12"/>
        <v>0</v>
      </c>
      <c r="U27" s="92">
        <f t="shared" si="12"/>
        <v>1504.8867379528342</v>
      </c>
    </row>
    <row r="28" spans="1:21" ht="16.5" customHeight="1">
      <c r="A28" s="98" t="s">
        <v>20</v>
      </c>
      <c r="B28" s="72">
        <v>1005</v>
      </c>
      <c r="C28" s="93" t="s">
        <v>16</v>
      </c>
      <c r="D28" s="94">
        <f aca="true" t="shared" si="13" ref="D28:U28">($B28/1000)*D$14</f>
        <v>148.42757074479982</v>
      </c>
      <c r="E28" s="95">
        <f t="shared" si="13"/>
        <v>190.08439368643394</v>
      </c>
      <c r="F28" s="95">
        <f t="shared" si="13"/>
        <v>230.16965499698952</v>
      </c>
      <c r="G28" s="95">
        <f t="shared" si="13"/>
        <v>269.6930994791793</v>
      </c>
      <c r="H28" s="95">
        <f t="shared" si="13"/>
        <v>0</v>
      </c>
      <c r="I28" s="96">
        <f t="shared" si="13"/>
        <v>385.5614190327679</v>
      </c>
      <c r="J28" s="94">
        <f t="shared" si="13"/>
        <v>278.11765840415484</v>
      </c>
      <c r="K28" s="95">
        <f t="shared" si="13"/>
        <v>348.11652279873306</v>
      </c>
      <c r="L28" s="95">
        <f t="shared" si="13"/>
        <v>415.92807294475637</v>
      </c>
      <c r="M28" s="95">
        <f t="shared" si="13"/>
        <v>483.10466903572586</v>
      </c>
      <c r="N28" s="95">
        <f t="shared" si="13"/>
        <v>0</v>
      </c>
      <c r="O28" s="96">
        <f t="shared" si="13"/>
        <v>682.4028911683715</v>
      </c>
      <c r="P28" s="94">
        <f t="shared" si="13"/>
        <v>401.7943025768979</v>
      </c>
      <c r="Q28" s="95">
        <f t="shared" si="13"/>
        <v>497.35151417859146</v>
      </c>
      <c r="R28" s="95">
        <f t="shared" si="13"/>
        <v>590.2332960322414</v>
      </c>
      <c r="S28" s="95">
        <f t="shared" si="13"/>
        <v>683.0285893422904</v>
      </c>
      <c r="T28" s="95">
        <f t="shared" si="13"/>
        <v>0</v>
      </c>
      <c r="U28" s="96">
        <f t="shared" si="13"/>
        <v>957.1120639365712</v>
      </c>
    </row>
    <row r="29" spans="1:21" ht="16.5" customHeight="1">
      <c r="A29" s="98" t="s">
        <v>21</v>
      </c>
      <c r="B29" s="88"/>
      <c r="C29" s="89" t="s">
        <v>16</v>
      </c>
      <c r="D29" s="90">
        <f aca="true" t="shared" si="14" ref="D29:U29">($B30/1000)*D$13</f>
        <v>255.59252197189477</v>
      </c>
      <c r="E29" s="91">
        <f t="shared" si="14"/>
        <v>327.42792558272055</v>
      </c>
      <c r="F29" s="91">
        <f t="shared" si="14"/>
        <v>396.5865085017767</v>
      </c>
      <c r="G29" s="91">
        <f t="shared" si="14"/>
        <v>464.83133269366834</v>
      </c>
      <c r="H29" s="91">
        <f t="shared" si="14"/>
        <v>0</v>
      </c>
      <c r="I29" s="92">
        <f t="shared" si="14"/>
        <v>663.2693163562532</v>
      </c>
      <c r="J29" s="90">
        <f t="shared" si="14"/>
        <v>477.9391394939004</v>
      </c>
      <c r="K29" s="91">
        <f t="shared" si="14"/>
        <v>598.5838226345329</v>
      </c>
      <c r="L29" s="91">
        <f t="shared" si="14"/>
        <v>715.607490579067</v>
      </c>
      <c r="M29" s="91">
        <f t="shared" si="14"/>
        <v>831.6760289256016</v>
      </c>
      <c r="N29" s="91">
        <f t="shared" si="14"/>
        <v>0</v>
      </c>
      <c r="O29" s="92">
        <f t="shared" si="14"/>
        <v>1177.4264801720108</v>
      </c>
      <c r="P29" s="90">
        <f t="shared" si="14"/>
        <v>689.7320815393265</v>
      </c>
      <c r="Q29" s="91">
        <f t="shared" si="14"/>
        <v>854.0352338992981</v>
      </c>
      <c r="R29" s="91">
        <f t="shared" si="14"/>
        <v>1013.8454115157932</v>
      </c>
      <c r="S29" s="91">
        <f t="shared" si="14"/>
        <v>1173.6067755804336</v>
      </c>
      <c r="T29" s="91">
        <f t="shared" si="14"/>
        <v>0</v>
      </c>
      <c r="U29" s="92">
        <f t="shared" si="14"/>
        <v>1654.6267118784895</v>
      </c>
    </row>
    <row r="30" spans="1:21" ht="16.5" customHeight="1">
      <c r="A30" s="98" t="s">
        <v>22</v>
      </c>
      <c r="B30" s="72">
        <v>1105</v>
      </c>
      <c r="C30" s="93" t="s">
        <v>16</v>
      </c>
      <c r="D30" s="94">
        <f aca="true" t="shared" si="15" ref="D30:U32">($B30/1000)*D$14</f>
        <v>163.19648325672023</v>
      </c>
      <c r="E30" s="95">
        <f t="shared" si="15"/>
        <v>208.9982637049846</v>
      </c>
      <c r="F30" s="95">
        <f t="shared" si="15"/>
        <v>253.07210823052085</v>
      </c>
      <c r="G30" s="95">
        <f t="shared" si="15"/>
        <v>296.5282337557146</v>
      </c>
      <c r="H30" s="95">
        <f t="shared" si="15"/>
        <v>0</v>
      </c>
      <c r="I30" s="96">
        <f t="shared" si="15"/>
        <v>423.9257393345359</v>
      </c>
      <c r="J30" s="94">
        <f t="shared" si="15"/>
        <v>305.7910572503394</v>
      </c>
      <c r="K30" s="95">
        <f t="shared" si="15"/>
        <v>382.7549827787065</v>
      </c>
      <c r="L30" s="95">
        <f t="shared" si="15"/>
        <v>457.3139508497073</v>
      </c>
      <c r="M30" s="95">
        <f t="shared" si="15"/>
        <v>531.1747853576887</v>
      </c>
      <c r="N30" s="95">
        <f t="shared" si="15"/>
        <v>0</v>
      </c>
      <c r="O30" s="96">
        <f t="shared" si="15"/>
        <v>750.3036763592543</v>
      </c>
      <c r="P30" s="94">
        <f t="shared" si="15"/>
        <v>441.77383517161417</v>
      </c>
      <c r="Q30" s="95">
        <f t="shared" si="15"/>
        <v>546.8392270321826</v>
      </c>
      <c r="R30" s="95">
        <f t="shared" si="15"/>
        <v>648.9629772294793</v>
      </c>
      <c r="S30" s="95">
        <f t="shared" si="15"/>
        <v>750.9916330579413</v>
      </c>
      <c r="T30" s="95">
        <f t="shared" si="15"/>
        <v>0</v>
      </c>
      <c r="U30" s="96">
        <f t="shared" si="15"/>
        <v>1052.347095174041</v>
      </c>
    </row>
    <row r="31" spans="1:21" ht="16.5" customHeight="1">
      <c r="A31" s="98" t="s">
        <v>23</v>
      </c>
      <c r="B31" s="88"/>
      <c r="C31" s="89" t="s">
        <v>16</v>
      </c>
      <c r="D31" s="90">
        <f aca="true" t="shared" si="16" ref="D31:U31">($B32/1000)*D$13</f>
        <v>278.7230669467269</v>
      </c>
      <c r="E31" s="91">
        <f t="shared" si="16"/>
        <v>357.05941206079484</v>
      </c>
      <c r="F31" s="91">
        <f t="shared" si="16"/>
        <v>432.47669026664335</v>
      </c>
      <c r="G31" s="91">
        <f t="shared" si="16"/>
        <v>506.89751664784654</v>
      </c>
      <c r="H31" s="91">
        <f t="shared" si="16"/>
        <v>0</v>
      </c>
      <c r="I31" s="92">
        <f t="shared" si="16"/>
        <v>723.2936888771811</v>
      </c>
      <c r="J31" s="90">
        <f t="shared" si="16"/>
        <v>521.191550307828</v>
      </c>
      <c r="K31" s="91">
        <f t="shared" si="16"/>
        <v>652.754304320916</v>
      </c>
      <c r="L31" s="91">
        <f t="shared" si="16"/>
        <v>780.3683494550006</v>
      </c>
      <c r="M31" s="91">
        <f t="shared" si="16"/>
        <v>906.9408279233937</v>
      </c>
      <c r="N31" s="91">
        <f t="shared" si="16"/>
        <v>0</v>
      </c>
      <c r="O31" s="92">
        <f t="shared" si="16"/>
        <v>1283.980912766763</v>
      </c>
      <c r="P31" s="90">
        <f t="shared" si="16"/>
        <v>752.1512744388132</v>
      </c>
      <c r="Q31" s="91">
        <f t="shared" si="16"/>
        <v>931.3234903607731</v>
      </c>
      <c r="R31" s="91">
        <f t="shared" si="16"/>
        <v>1105.5961274900733</v>
      </c>
      <c r="S31" s="91">
        <f t="shared" si="16"/>
        <v>1279.8155335515137</v>
      </c>
      <c r="T31" s="91">
        <f t="shared" si="16"/>
        <v>0</v>
      </c>
      <c r="U31" s="92">
        <f t="shared" si="16"/>
        <v>1804.3666858041447</v>
      </c>
    </row>
    <row r="32" spans="1:21" ht="16.5" customHeight="1">
      <c r="A32" s="98"/>
      <c r="B32" s="72">
        <v>1205</v>
      </c>
      <c r="C32" s="93" t="s">
        <v>16</v>
      </c>
      <c r="D32" s="94">
        <f t="shared" si="15"/>
        <v>177.9653957686406</v>
      </c>
      <c r="E32" s="95">
        <f t="shared" si="15"/>
        <v>227.91213372353525</v>
      </c>
      <c r="F32" s="95">
        <f t="shared" si="15"/>
        <v>275.97456146405216</v>
      </c>
      <c r="G32" s="95">
        <f t="shared" si="15"/>
        <v>323.36336803224987</v>
      </c>
      <c r="H32" s="95">
        <f t="shared" si="15"/>
        <v>0</v>
      </c>
      <c r="I32" s="96">
        <f t="shared" si="15"/>
        <v>462.29005963630385</v>
      </c>
      <c r="J32" s="94">
        <f t="shared" si="15"/>
        <v>333.464456096524</v>
      </c>
      <c r="K32" s="95">
        <f t="shared" si="15"/>
        <v>417.39344275868</v>
      </c>
      <c r="L32" s="95">
        <f t="shared" si="15"/>
        <v>498.69982875465826</v>
      </c>
      <c r="M32" s="95">
        <f t="shared" si="15"/>
        <v>579.2449016796515</v>
      </c>
      <c r="N32" s="95">
        <f t="shared" si="15"/>
        <v>0</v>
      </c>
      <c r="O32" s="96">
        <f t="shared" si="15"/>
        <v>818.2044615501371</v>
      </c>
      <c r="P32" s="94">
        <f t="shared" si="15"/>
        <v>481.7533677663304</v>
      </c>
      <c r="Q32" s="95">
        <f t="shared" si="15"/>
        <v>596.3269398857739</v>
      </c>
      <c r="R32" s="95">
        <f t="shared" si="15"/>
        <v>707.6926584267173</v>
      </c>
      <c r="S32" s="95">
        <f t="shared" si="15"/>
        <v>818.954676773592</v>
      </c>
      <c r="T32" s="95">
        <f t="shared" si="15"/>
        <v>0</v>
      </c>
      <c r="U32" s="96">
        <f t="shared" si="15"/>
        <v>1147.582126411511</v>
      </c>
    </row>
    <row r="33" spans="1:21" ht="16.5" customHeight="1">
      <c r="A33" s="98" t="s">
        <v>24</v>
      </c>
      <c r="B33" s="88"/>
      <c r="C33" s="89" t="s">
        <v>16</v>
      </c>
      <c r="D33" s="90">
        <f aca="true" t="shared" si="17" ref="D33:U37">($B34/1000)*D$13</f>
        <v>301.853611921559</v>
      </c>
      <c r="E33" s="91">
        <f t="shared" si="17"/>
        <v>386.6908985388691</v>
      </c>
      <c r="F33" s="91">
        <f t="shared" si="17"/>
        <v>468.36687203151</v>
      </c>
      <c r="G33" s="91">
        <f t="shared" si="17"/>
        <v>548.9637006020246</v>
      </c>
      <c r="H33" s="91">
        <f t="shared" si="17"/>
        <v>0</v>
      </c>
      <c r="I33" s="92">
        <f t="shared" si="17"/>
        <v>783.3180613981089</v>
      </c>
      <c r="J33" s="90">
        <f t="shared" si="17"/>
        <v>564.4439611217557</v>
      </c>
      <c r="K33" s="91">
        <f t="shared" si="17"/>
        <v>706.9247860072991</v>
      </c>
      <c r="L33" s="91">
        <f t="shared" si="17"/>
        <v>845.1292083309343</v>
      </c>
      <c r="M33" s="91">
        <f t="shared" si="17"/>
        <v>982.2056269211856</v>
      </c>
      <c r="N33" s="91">
        <f t="shared" si="17"/>
        <v>0</v>
      </c>
      <c r="O33" s="92">
        <f t="shared" si="17"/>
        <v>1390.5353453615148</v>
      </c>
      <c r="P33" s="90">
        <f t="shared" si="17"/>
        <v>814.5704673382996</v>
      </c>
      <c r="Q33" s="91">
        <f t="shared" si="17"/>
        <v>1008.6117468222479</v>
      </c>
      <c r="R33" s="91">
        <f t="shared" si="17"/>
        <v>1197.346843464353</v>
      </c>
      <c r="S33" s="91">
        <f t="shared" si="17"/>
        <v>1386.0242915225936</v>
      </c>
      <c r="T33" s="91">
        <f t="shared" si="17"/>
        <v>0</v>
      </c>
      <c r="U33" s="92">
        <f t="shared" si="17"/>
        <v>1954.1066597297997</v>
      </c>
    </row>
    <row r="34" spans="1:21" ht="16.5" customHeight="1">
      <c r="A34" s="98" t="s">
        <v>19</v>
      </c>
      <c r="B34" s="72">
        <v>1305</v>
      </c>
      <c r="C34" s="93" t="s">
        <v>16</v>
      </c>
      <c r="D34" s="94">
        <f aca="true" t="shared" si="18" ref="D34:U38">($B34/1000)*D$14</f>
        <v>192.73430828056098</v>
      </c>
      <c r="E34" s="95">
        <f t="shared" si="18"/>
        <v>246.82600374208587</v>
      </c>
      <c r="F34" s="95">
        <f t="shared" si="18"/>
        <v>298.87701469758343</v>
      </c>
      <c r="G34" s="95">
        <f t="shared" si="18"/>
        <v>350.19850230878507</v>
      </c>
      <c r="H34" s="95">
        <f t="shared" si="18"/>
        <v>0</v>
      </c>
      <c r="I34" s="96">
        <f t="shared" si="18"/>
        <v>500.65437993807177</v>
      </c>
      <c r="J34" s="94">
        <f t="shared" si="18"/>
        <v>361.13785494270854</v>
      </c>
      <c r="K34" s="95">
        <f t="shared" si="18"/>
        <v>452.0319027386534</v>
      </c>
      <c r="L34" s="95">
        <f t="shared" si="18"/>
        <v>540.0857066596091</v>
      </c>
      <c r="M34" s="95">
        <f t="shared" si="18"/>
        <v>627.3150180016142</v>
      </c>
      <c r="N34" s="95">
        <f t="shared" si="18"/>
        <v>0</v>
      </c>
      <c r="O34" s="96">
        <f t="shared" si="18"/>
        <v>886.1052467410198</v>
      </c>
      <c r="P34" s="94">
        <f t="shared" si="18"/>
        <v>521.7329003610466</v>
      </c>
      <c r="Q34" s="95">
        <f t="shared" si="18"/>
        <v>645.8146527393651</v>
      </c>
      <c r="R34" s="95">
        <f t="shared" si="18"/>
        <v>766.4223396239552</v>
      </c>
      <c r="S34" s="95">
        <f t="shared" si="18"/>
        <v>886.9177204892428</v>
      </c>
      <c r="T34" s="95">
        <f t="shared" si="18"/>
        <v>0</v>
      </c>
      <c r="U34" s="96">
        <f t="shared" si="18"/>
        <v>1242.8171576489806</v>
      </c>
    </row>
    <row r="35" spans="1:21" ht="16.5" customHeight="1">
      <c r="A35" s="98" t="s">
        <v>20</v>
      </c>
      <c r="B35" s="88"/>
      <c r="C35" s="89" t="s">
        <v>16</v>
      </c>
      <c r="D35" s="90">
        <f t="shared" si="17"/>
        <v>324.9841568963911</v>
      </c>
      <c r="E35" s="91">
        <f t="shared" si="17"/>
        <v>416.3223850169434</v>
      </c>
      <c r="F35" s="91">
        <f t="shared" si="17"/>
        <v>504.2570537963767</v>
      </c>
      <c r="G35" s="91">
        <f t="shared" si="17"/>
        <v>591.0298845562028</v>
      </c>
      <c r="H35" s="91">
        <f t="shared" si="17"/>
        <v>0</v>
      </c>
      <c r="I35" s="92">
        <f t="shared" si="17"/>
        <v>843.3424339190368</v>
      </c>
      <c r="J35" s="90">
        <f t="shared" si="17"/>
        <v>607.6963719356834</v>
      </c>
      <c r="K35" s="91">
        <f t="shared" si="17"/>
        <v>761.0952676936822</v>
      </c>
      <c r="L35" s="91">
        <f t="shared" si="17"/>
        <v>909.8900672068679</v>
      </c>
      <c r="M35" s="91">
        <f t="shared" si="17"/>
        <v>1057.4704259189778</v>
      </c>
      <c r="N35" s="91">
        <f t="shared" si="17"/>
        <v>0</v>
      </c>
      <c r="O35" s="92">
        <f t="shared" si="17"/>
        <v>1497.089777956267</v>
      </c>
      <c r="P35" s="90">
        <f t="shared" si="17"/>
        <v>876.9896602377862</v>
      </c>
      <c r="Q35" s="91">
        <f t="shared" si="17"/>
        <v>1085.900003283723</v>
      </c>
      <c r="R35" s="91">
        <f t="shared" si="17"/>
        <v>1289.0975594386332</v>
      </c>
      <c r="S35" s="91">
        <f t="shared" si="17"/>
        <v>1492.2330494936737</v>
      </c>
      <c r="T35" s="91">
        <f t="shared" si="17"/>
        <v>0</v>
      </c>
      <c r="U35" s="92">
        <f t="shared" si="17"/>
        <v>2103.846633655455</v>
      </c>
    </row>
    <row r="36" spans="1:21" ht="16.5" customHeight="1">
      <c r="A36" s="98" t="s">
        <v>25</v>
      </c>
      <c r="B36" s="72">
        <v>1405</v>
      </c>
      <c r="C36" s="93" t="s">
        <v>16</v>
      </c>
      <c r="D36" s="94">
        <f t="shared" si="18"/>
        <v>207.5032207924814</v>
      </c>
      <c r="E36" s="95">
        <f t="shared" si="18"/>
        <v>265.73987376063656</v>
      </c>
      <c r="F36" s="95">
        <f t="shared" si="18"/>
        <v>321.77946793111477</v>
      </c>
      <c r="G36" s="95">
        <f t="shared" si="18"/>
        <v>377.0336365853204</v>
      </c>
      <c r="H36" s="95">
        <f t="shared" si="18"/>
        <v>0</v>
      </c>
      <c r="I36" s="96">
        <f t="shared" si="18"/>
        <v>539.0187002398397</v>
      </c>
      <c r="J36" s="94">
        <f t="shared" si="18"/>
        <v>388.8112537888931</v>
      </c>
      <c r="K36" s="95">
        <f t="shared" si="18"/>
        <v>486.67036271862685</v>
      </c>
      <c r="L36" s="95">
        <f t="shared" si="18"/>
        <v>581.47158456456</v>
      </c>
      <c r="M36" s="95">
        <f t="shared" si="18"/>
        <v>675.3851343235771</v>
      </c>
      <c r="N36" s="95">
        <f t="shared" si="18"/>
        <v>0</v>
      </c>
      <c r="O36" s="96">
        <f t="shared" si="18"/>
        <v>954.0060319319026</v>
      </c>
      <c r="P36" s="94">
        <f t="shared" si="18"/>
        <v>561.7124329557629</v>
      </c>
      <c r="Q36" s="95">
        <f t="shared" si="18"/>
        <v>695.3023655929563</v>
      </c>
      <c r="R36" s="95">
        <f t="shared" si="18"/>
        <v>825.1520208211932</v>
      </c>
      <c r="S36" s="95">
        <f t="shared" si="18"/>
        <v>954.8807642048937</v>
      </c>
      <c r="T36" s="95">
        <f t="shared" si="18"/>
        <v>0</v>
      </c>
      <c r="U36" s="96">
        <f t="shared" si="18"/>
        <v>1338.0521888864503</v>
      </c>
    </row>
    <row r="37" spans="1:21" ht="16.5" customHeight="1">
      <c r="A37" s="98" t="s">
        <v>19</v>
      </c>
      <c r="B37" s="88"/>
      <c r="C37" s="89" t="s">
        <v>16</v>
      </c>
      <c r="D37" s="90">
        <f t="shared" si="17"/>
        <v>324.9841568963911</v>
      </c>
      <c r="E37" s="91">
        <f t="shared" si="17"/>
        <v>416.3223850169434</v>
      </c>
      <c r="F37" s="91">
        <f t="shared" si="17"/>
        <v>504.2570537963767</v>
      </c>
      <c r="G37" s="91">
        <f t="shared" si="17"/>
        <v>591.0298845562028</v>
      </c>
      <c r="H37" s="91">
        <f t="shared" si="17"/>
        <v>0</v>
      </c>
      <c r="I37" s="92">
        <f t="shared" si="17"/>
        <v>843.3424339190368</v>
      </c>
      <c r="J37" s="90">
        <f t="shared" si="17"/>
        <v>607.6963719356834</v>
      </c>
      <c r="K37" s="91">
        <f t="shared" si="17"/>
        <v>761.0952676936822</v>
      </c>
      <c r="L37" s="91">
        <f t="shared" si="17"/>
        <v>909.8900672068679</v>
      </c>
      <c r="M37" s="91">
        <f t="shared" si="17"/>
        <v>1057.4704259189778</v>
      </c>
      <c r="N37" s="91">
        <f t="shared" si="17"/>
        <v>0</v>
      </c>
      <c r="O37" s="92">
        <f t="shared" si="17"/>
        <v>1497.089777956267</v>
      </c>
      <c r="P37" s="90">
        <f t="shared" si="17"/>
        <v>876.9896602377862</v>
      </c>
      <c r="Q37" s="91">
        <f t="shared" si="17"/>
        <v>1085.900003283723</v>
      </c>
      <c r="R37" s="91">
        <f t="shared" si="17"/>
        <v>1289.0975594386332</v>
      </c>
      <c r="S37" s="91">
        <f t="shared" si="17"/>
        <v>1492.2330494936737</v>
      </c>
      <c r="T37" s="91">
        <f t="shared" si="17"/>
        <v>0</v>
      </c>
      <c r="U37" s="92">
        <f t="shared" si="17"/>
        <v>2103.846633655455</v>
      </c>
    </row>
    <row r="38" spans="1:21" ht="16.5" customHeight="1">
      <c r="A38" s="98" t="s">
        <v>26</v>
      </c>
      <c r="B38" s="72">
        <v>1405</v>
      </c>
      <c r="C38" s="93" t="s">
        <v>16</v>
      </c>
      <c r="D38" s="94">
        <f t="shared" si="18"/>
        <v>207.5032207924814</v>
      </c>
      <c r="E38" s="95">
        <f t="shared" si="18"/>
        <v>265.73987376063656</v>
      </c>
      <c r="F38" s="95">
        <f t="shared" si="18"/>
        <v>321.77946793111477</v>
      </c>
      <c r="G38" s="95">
        <f t="shared" si="18"/>
        <v>377.0336365853204</v>
      </c>
      <c r="H38" s="95">
        <f t="shared" si="18"/>
        <v>0</v>
      </c>
      <c r="I38" s="96">
        <f t="shared" si="18"/>
        <v>539.0187002398397</v>
      </c>
      <c r="J38" s="94">
        <f t="shared" si="18"/>
        <v>388.8112537888931</v>
      </c>
      <c r="K38" s="95">
        <f t="shared" si="18"/>
        <v>486.67036271862685</v>
      </c>
      <c r="L38" s="95">
        <f t="shared" si="18"/>
        <v>581.47158456456</v>
      </c>
      <c r="M38" s="95">
        <f t="shared" si="18"/>
        <v>675.3851343235771</v>
      </c>
      <c r="N38" s="95">
        <f t="shared" si="18"/>
        <v>0</v>
      </c>
      <c r="O38" s="96">
        <f t="shared" si="18"/>
        <v>954.0060319319026</v>
      </c>
      <c r="P38" s="94">
        <f t="shared" si="18"/>
        <v>561.7124329557629</v>
      </c>
      <c r="Q38" s="95">
        <f t="shared" si="18"/>
        <v>695.3023655929563</v>
      </c>
      <c r="R38" s="95">
        <f t="shared" si="18"/>
        <v>825.1520208211932</v>
      </c>
      <c r="S38" s="95">
        <f t="shared" si="18"/>
        <v>954.8807642048937</v>
      </c>
      <c r="T38" s="95">
        <f t="shared" si="18"/>
        <v>0</v>
      </c>
      <c r="U38" s="96">
        <f t="shared" si="18"/>
        <v>1338.0521888864503</v>
      </c>
    </row>
    <row r="39" spans="1:21" ht="16.5" customHeight="1">
      <c r="A39" s="98" t="s">
        <v>20</v>
      </c>
      <c r="B39" s="88"/>
      <c r="C39" s="89" t="s">
        <v>16</v>
      </c>
      <c r="D39" s="90">
        <f aca="true" t="shared" si="19" ref="D39:U39">($B40/1000)*D$13</f>
        <v>371.2452468460553</v>
      </c>
      <c r="E39" s="91">
        <f t="shared" si="19"/>
        <v>475.58535797309185</v>
      </c>
      <c r="F39" s="91">
        <f t="shared" si="19"/>
        <v>576.03741732611</v>
      </c>
      <c r="G39" s="91">
        <f t="shared" si="19"/>
        <v>675.1622524645591</v>
      </c>
      <c r="H39" s="91">
        <f t="shared" si="19"/>
        <v>0</v>
      </c>
      <c r="I39" s="92">
        <f t="shared" si="19"/>
        <v>963.3911789608926</v>
      </c>
      <c r="J39" s="90">
        <f t="shared" si="19"/>
        <v>694.2011935635386</v>
      </c>
      <c r="K39" s="91">
        <f t="shared" si="19"/>
        <v>869.4362310664483</v>
      </c>
      <c r="L39" s="91">
        <f t="shared" si="19"/>
        <v>1039.4117849587353</v>
      </c>
      <c r="M39" s="91">
        <f t="shared" si="19"/>
        <v>1208.0000239145616</v>
      </c>
      <c r="N39" s="91">
        <f t="shared" si="19"/>
        <v>0</v>
      </c>
      <c r="O39" s="92">
        <f t="shared" si="19"/>
        <v>1710.1986431457713</v>
      </c>
      <c r="P39" s="90">
        <f t="shared" si="19"/>
        <v>1001.8280460367594</v>
      </c>
      <c r="Q39" s="91">
        <f t="shared" si="19"/>
        <v>1240.4765162066728</v>
      </c>
      <c r="R39" s="91">
        <f t="shared" si="19"/>
        <v>1472.5989913871929</v>
      </c>
      <c r="S39" s="91">
        <f t="shared" si="19"/>
        <v>1704.6505654358334</v>
      </c>
      <c r="T39" s="91">
        <f t="shared" si="19"/>
        <v>0</v>
      </c>
      <c r="U39" s="92">
        <f t="shared" si="19"/>
        <v>2403.3265815067653</v>
      </c>
    </row>
    <row r="40" spans="1:21" ht="16.5" customHeight="1">
      <c r="A40" s="98" t="s">
        <v>27</v>
      </c>
      <c r="B40" s="72">
        <v>1605</v>
      </c>
      <c r="C40" s="93" t="s">
        <v>16</v>
      </c>
      <c r="D40" s="94">
        <f aca="true" t="shared" si="20" ref="D40:U40">($B40/1000)*D$14</f>
        <v>237.04104581632214</v>
      </c>
      <c r="E40" s="95">
        <f t="shared" si="20"/>
        <v>303.5676137977378</v>
      </c>
      <c r="F40" s="95">
        <f t="shared" si="20"/>
        <v>367.5843743981773</v>
      </c>
      <c r="G40" s="95">
        <f t="shared" si="20"/>
        <v>430.7039051383909</v>
      </c>
      <c r="H40" s="95">
        <f t="shared" si="20"/>
        <v>0</v>
      </c>
      <c r="I40" s="96">
        <f t="shared" si="20"/>
        <v>615.7473408433756</v>
      </c>
      <c r="J40" s="94">
        <f t="shared" si="20"/>
        <v>444.15805148126225</v>
      </c>
      <c r="K40" s="95">
        <f t="shared" si="20"/>
        <v>555.9472826785737</v>
      </c>
      <c r="L40" s="95">
        <f t="shared" si="20"/>
        <v>664.2433403744617</v>
      </c>
      <c r="M40" s="95">
        <f t="shared" si="20"/>
        <v>771.5253669675026</v>
      </c>
      <c r="N40" s="95">
        <f t="shared" si="20"/>
        <v>0</v>
      </c>
      <c r="O40" s="96">
        <f t="shared" si="20"/>
        <v>1089.807602313668</v>
      </c>
      <c r="P40" s="94">
        <f t="shared" si="20"/>
        <v>641.6714981451953</v>
      </c>
      <c r="Q40" s="95">
        <f t="shared" si="20"/>
        <v>794.2777913001387</v>
      </c>
      <c r="R40" s="95">
        <f t="shared" si="20"/>
        <v>942.6113832156691</v>
      </c>
      <c r="S40" s="95">
        <f t="shared" si="20"/>
        <v>1090.8068516361952</v>
      </c>
      <c r="T40" s="95">
        <f t="shared" si="20"/>
        <v>0</v>
      </c>
      <c r="U40" s="96">
        <f t="shared" si="20"/>
        <v>1528.5222513613899</v>
      </c>
    </row>
    <row r="41" spans="1:21" ht="16.5" customHeight="1">
      <c r="A41" s="98" t="s">
        <v>28</v>
      </c>
      <c r="B41" s="88"/>
      <c r="C41" s="89" t="s">
        <v>16</v>
      </c>
      <c r="D41" s="90">
        <f aca="true" t="shared" si="21" ref="D41:U41">($B42/1000)*D$13</f>
        <v>417.5063367957195</v>
      </c>
      <c r="E41" s="91">
        <f t="shared" si="21"/>
        <v>534.8483309292403</v>
      </c>
      <c r="F41" s="91">
        <f t="shared" si="21"/>
        <v>647.8177808558434</v>
      </c>
      <c r="G41" s="91">
        <f t="shared" si="21"/>
        <v>759.2946203729152</v>
      </c>
      <c r="H41" s="91">
        <f t="shared" si="21"/>
        <v>0</v>
      </c>
      <c r="I41" s="92">
        <f t="shared" si="21"/>
        <v>1083.4399240027483</v>
      </c>
      <c r="J41" s="90">
        <f t="shared" si="21"/>
        <v>780.7060151913938</v>
      </c>
      <c r="K41" s="91">
        <f t="shared" si="21"/>
        <v>977.7771944392144</v>
      </c>
      <c r="L41" s="91">
        <f t="shared" si="21"/>
        <v>1168.9335027106026</v>
      </c>
      <c r="M41" s="91">
        <f t="shared" si="21"/>
        <v>1358.5296219101456</v>
      </c>
      <c r="N41" s="91">
        <f t="shared" si="21"/>
        <v>0</v>
      </c>
      <c r="O41" s="92">
        <f t="shared" si="21"/>
        <v>1923.3075083352753</v>
      </c>
      <c r="P41" s="90">
        <f t="shared" si="21"/>
        <v>1126.6664318357325</v>
      </c>
      <c r="Q41" s="91">
        <f t="shared" si="21"/>
        <v>1395.0530291296227</v>
      </c>
      <c r="R41" s="91">
        <f t="shared" si="21"/>
        <v>1656.1004233357528</v>
      </c>
      <c r="S41" s="91">
        <f t="shared" si="21"/>
        <v>1917.0680813779934</v>
      </c>
      <c r="T41" s="91">
        <f t="shared" si="21"/>
        <v>0</v>
      </c>
      <c r="U41" s="92">
        <f t="shared" si="21"/>
        <v>2702.8065293580753</v>
      </c>
    </row>
    <row r="42" spans="1:21" ht="16.5" customHeight="1">
      <c r="A42" s="100"/>
      <c r="B42" s="72">
        <v>1805</v>
      </c>
      <c r="C42" s="93" t="s">
        <v>16</v>
      </c>
      <c r="D42" s="94">
        <f aca="true" t="shared" si="22" ref="D42:U42">($B42/1000)*D$14</f>
        <v>266.5788708401629</v>
      </c>
      <c r="E42" s="95">
        <f t="shared" si="22"/>
        <v>341.39535383483906</v>
      </c>
      <c r="F42" s="95">
        <f t="shared" si="22"/>
        <v>413.3892808652399</v>
      </c>
      <c r="G42" s="95">
        <f t="shared" si="22"/>
        <v>484.37417369146135</v>
      </c>
      <c r="H42" s="95">
        <f t="shared" si="22"/>
        <v>0</v>
      </c>
      <c r="I42" s="96">
        <f t="shared" si="22"/>
        <v>692.4759814469115</v>
      </c>
      <c r="J42" s="94">
        <f t="shared" si="22"/>
        <v>499.5048491736313</v>
      </c>
      <c r="K42" s="95">
        <f t="shared" si="22"/>
        <v>625.2242026385206</v>
      </c>
      <c r="L42" s="95">
        <f t="shared" si="22"/>
        <v>747.0150961843635</v>
      </c>
      <c r="M42" s="95">
        <f t="shared" si="22"/>
        <v>867.6655996114282</v>
      </c>
      <c r="N42" s="95">
        <f t="shared" si="22"/>
        <v>0</v>
      </c>
      <c r="O42" s="96">
        <f t="shared" si="22"/>
        <v>1225.6091726954335</v>
      </c>
      <c r="P42" s="94">
        <f t="shared" si="22"/>
        <v>721.6305633346277</v>
      </c>
      <c r="Q42" s="95">
        <f t="shared" si="22"/>
        <v>893.253217007321</v>
      </c>
      <c r="R42" s="95">
        <f t="shared" si="22"/>
        <v>1060.070745610145</v>
      </c>
      <c r="S42" s="95">
        <f t="shared" si="22"/>
        <v>1226.7329390674968</v>
      </c>
      <c r="T42" s="95">
        <f t="shared" si="22"/>
        <v>0</v>
      </c>
      <c r="U42" s="96">
        <f t="shared" si="22"/>
        <v>1718.9923138363295</v>
      </c>
    </row>
    <row r="43" spans="1:21" ht="16.5" customHeight="1">
      <c r="A43" s="100"/>
      <c r="B43" s="88"/>
      <c r="C43" s="89" t="s">
        <v>16</v>
      </c>
      <c r="D43" s="90">
        <f aca="true" t="shared" si="23" ref="D43:U43">($B44/1000)*D$13</f>
        <v>463.76742674538366</v>
      </c>
      <c r="E43" s="91">
        <f t="shared" si="23"/>
        <v>594.1113038853889</v>
      </c>
      <c r="F43" s="91">
        <f t="shared" si="23"/>
        <v>719.5981443855767</v>
      </c>
      <c r="G43" s="91">
        <f t="shared" si="23"/>
        <v>843.4269882812715</v>
      </c>
      <c r="H43" s="91">
        <f t="shared" si="23"/>
        <v>0</v>
      </c>
      <c r="I43" s="92">
        <f t="shared" si="23"/>
        <v>1203.488669044604</v>
      </c>
      <c r="J43" s="90">
        <f t="shared" si="23"/>
        <v>867.2108368192492</v>
      </c>
      <c r="K43" s="91">
        <f t="shared" si="23"/>
        <v>1086.1181578119806</v>
      </c>
      <c r="L43" s="91">
        <f t="shared" si="23"/>
        <v>1298.45522046247</v>
      </c>
      <c r="M43" s="91">
        <f t="shared" si="23"/>
        <v>1509.0592199057296</v>
      </c>
      <c r="N43" s="91">
        <f t="shared" si="23"/>
        <v>0</v>
      </c>
      <c r="O43" s="92">
        <f t="shared" si="23"/>
        <v>2136.4163735247794</v>
      </c>
      <c r="P43" s="90">
        <f t="shared" si="23"/>
        <v>1251.5048176347054</v>
      </c>
      <c r="Q43" s="91">
        <f t="shared" si="23"/>
        <v>1549.6295420525726</v>
      </c>
      <c r="R43" s="91">
        <f t="shared" si="23"/>
        <v>1839.6018552843125</v>
      </c>
      <c r="S43" s="91">
        <f t="shared" si="23"/>
        <v>2129.4855973201534</v>
      </c>
      <c r="T43" s="91">
        <f t="shared" si="23"/>
        <v>0</v>
      </c>
      <c r="U43" s="92">
        <f t="shared" si="23"/>
        <v>3002.286477209386</v>
      </c>
    </row>
    <row r="44" spans="1:21" ht="16.5" customHeight="1">
      <c r="A44" s="100"/>
      <c r="B44" s="72">
        <v>2005</v>
      </c>
      <c r="C44" s="93" t="s">
        <v>16</v>
      </c>
      <c r="D44" s="94">
        <f aca="true" t="shared" si="24" ref="D44:U44">($B44/1000)*D$14</f>
        <v>296.11669586400365</v>
      </c>
      <c r="E44" s="95">
        <f t="shared" si="24"/>
        <v>379.22309387194036</v>
      </c>
      <c r="F44" s="95">
        <f t="shared" si="24"/>
        <v>459.19418733230253</v>
      </c>
      <c r="G44" s="95">
        <f t="shared" si="24"/>
        <v>538.0444422445319</v>
      </c>
      <c r="H44" s="95">
        <f t="shared" si="24"/>
        <v>0</v>
      </c>
      <c r="I44" s="96">
        <f t="shared" si="24"/>
        <v>769.2046220504474</v>
      </c>
      <c r="J44" s="94">
        <f t="shared" si="24"/>
        <v>554.8516468660005</v>
      </c>
      <c r="K44" s="95">
        <f t="shared" si="24"/>
        <v>694.5011225984674</v>
      </c>
      <c r="L44" s="95">
        <f t="shared" si="24"/>
        <v>829.7868519942652</v>
      </c>
      <c r="M44" s="95">
        <f t="shared" si="24"/>
        <v>963.8058322553537</v>
      </c>
      <c r="N44" s="95">
        <f t="shared" si="24"/>
        <v>0</v>
      </c>
      <c r="O44" s="96">
        <f t="shared" si="24"/>
        <v>1361.410743077199</v>
      </c>
      <c r="P44" s="94">
        <f t="shared" si="24"/>
        <v>801.5896285240601</v>
      </c>
      <c r="Q44" s="95">
        <f t="shared" si="24"/>
        <v>992.2286427145034</v>
      </c>
      <c r="R44" s="95">
        <f t="shared" si="24"/>
        <v>1177.5301080046208</v>
      </c>
      <c r="S44" s="95">
        <f t="shared" si="24"/>
        <v>1362.6590264987983</v>
      </c>
      <c r="T44" s="95">
        <f t="shared" si="24"/>
        <v>0</v>
      </c>
      <c r="U44" s="96">
        <f t="shared" si="24"/>
        <v>1909.4623763112688</v>
      </c>
    </row>
    <row r="45" spans="1:21" ht="16.5" customHeight="1">
      <c r="A45" s="100"/>
      <c r="B45" s="88"/>
      <c r="C45" s="89" t="s">
        <v>16</v>
      </c>
      <c r="D45" s="90">
        <f aca="true" t="shared" si="25" ref="D45:U45">($B46/1000)*D$13</f>
        <v>533.1590616698801</v>
      </c>
      <c r="E45" s="91">
        <f t="shared" si="25"/>
        <v>683.0057633196118</v>
      </c>
      <c r="F45" s="91">
        <f t="shared" si="25"/>
        <v>827.2686896801767</v>
      </c>
      <c r="G45" s="91">
        <f t="shared" si="25"/>
        <v>969.625540143806</v>
      </c>
      <c r="H45" s="91">
        <f t="shared" si="25"/>
        <v>0</v>
      </c>
      <c r="I45" s="92">
        <f t="shared" si="25"/>
        <v>1383.5617866073878</v>
      </c>
      <c r="J45" s="90">
        <f t="shared" si="25"/>
        <v>996.9680692610322</v>
      </c>
      <c r="K45" s="91">
        <f t="shared" si="25"/>
        <v>1248.62960287113</v>
      </c>
      <c r="L45" s="91">
        <f t="shared" si="25"/>
        <v>1492.737797090271</v>
      </c>
      <c r="M45" s="91">
        <f t="shared" si="25"/>
        <v>1734.8536168991059</v>
      </c>
      <c r="N45" s="91">
        <f t="shared" si="25"/>
        <v>0</v>
      </c>
      <c r="O45" s="92">
        <f t="shared" si="25"/>
        <v>2456.079671309036</v>
      </c>
      <c r="P45" s="90">
        <f t="shared" si="25"/>
        <v>1438.7623963331655</v>
      </c>
      <c r="Q45" s="91">
        <f t="shared" si="25"/>
        <v>1781.4943114369976</v>
      </c>
      <c r="R45" s="91">
        <f t="shared" si="25"/>
        <v>2114.854003207153</v>
      </c>
      <c r="S45" s="91">
        <f t="shared" si="25"/>
        <v>2448.1118712333932</v>
      </c>
      <c r="T45" s="91">
        <f t="shared" si="25"/>
        <v>0</v>
      </c>
      <c r="U45" s="92">
        <f t="shared" si="25"/>
        <v>3451.5063989863515</v>
      </c>
    </row>
    <row r="46" spans="1:21" ht="16.5" customHeight="1">
      <c r="A46" s="100"/>
      <c r="B46" s="72">
        <v>2305</v>
      </c>
      <c r="C46" s="93" t="s">
        <v>16</v>
      </c>
      <c r="D46" s="94">
        <f aca="true" t="shared" si="26" ref="D46:U46">($B46/1000)*D$14</f>
        <v>340.42343339976486</v>
      </c>
      <c r="E46" s="95">
        <f t="shared" si="26"/>
        <v>435.9647039275923</v>
      </c>
      <c r="F46" s="95">
        <f t="shared" si="26"/>
        <v>527.9015470328965</v>
      </c>
      <c r="G46" s="95">
        <f t="shared" si="26"/>
        <v>618.5498450741377</v>
      </c>
      <c r="H46" s="95">
        <f t="shared" si="26"/>
        <v>0</v>
      </c>
      <c r="I46" s="96">
        <f t="shared" si="26"/>
        <v>884.2975829557514</v>
      </c>
      <c r="J46" s="94">
        <f t="shared" si="26"/>
        <v>637.8718434045542</v>
      </c>
      <c r="K46" s="95">
        <f t="shared" si="26"/>
        <v>798.4165025383879</v>
      </c>
      <c r="L46" s="95">
        <f t="shared" si="26"/>
        <v>953.944485709118</v>
      </c>
      <c r="M46" s="95">
        <f t="shared" si="26"/>
        <v>1108.016181221242</v>
      </c>
      <c r="N46" s="95">
        <f t="shared" si="26"/>
        <v>0</v>
      </c>
      <c r="O46" s="96">
        <f t="shared" si="26"/>
        <v>1565.1130986498474</v>
      </c>
      <c r="P46" s="94">
        <f t="shared" si="26"/>
        <v>921.5282263082088</v>
      </c>
      <c r="Q46" s="95">
        <f t="shared" si="26"/>
        <v>1140.691781275277</v>
      </c>
      <c r="R46" s="95">
        <f t="shared" si="26"/>
        <v>1353.7191515963348</v>
      </c>
      <c r="S46" s="95">
        <f t="shared" si="26"/>
        <v>1566.548157645751</v>
      </c>
      <c r="T46" s="95">
        <f t="shared" si="26"/>
        <v>0</v>
      </c>
      <c r="U46" s="96">
        <f t="shared" si="26"/>
        <v>2195.1674700236786</v>
      </c>
    </row>
    <row r="47" spans="1:21" ht="16.5" customHeight="1">
      <c r="A47" s="100"/>
      <c r="B47" s="88"/>
      <c r="C47" s="89" t="s">
        <v>16</v>
      </c>
      <c r="D47" s="90">
        <f aca="true" t="shared" si="27" ref="D47:U47">($B48/1000)*D$13</f>
        <v>602.5506965943763</v>
      </c>
      <c r="E47" s="91">
        <f t="shared" si="27"/>
        <v>771.9002227538344</v>
      </c>
      <c r="F47" s="91">
        <f t="shared" si="27"/>
        <v>934.9392349747767</v>
      </c>
      <c r="G47" s="91">
        <f t="shared" si="27"/>
        <v>1095.8240920063404</v>
      </c>
      <c r="H47" s="91">
        <f t="shared" si="27"/>
        <v>0</v>
      </c>
      <c r="I47" s="92">
        <f t="shared" si="27"/>
        <v>1563.6349041701715</v>
      </c>
      <c r="J47" s="90">
        <f t="shared" si="27"/>
        <v>1126.725301702815</v>
      </c>
      <c r="K47" s="91">
        <f t="shared" si="27"/>
        <v>1411.141047930279</v>
      </c>
      <c r="L47" s="91">
        <f t="shared" si="27"/>
        <v>1687.0203737180718</v>
      </c>
      <c r="M47" s="91">
        <f t="shared" si="27"/>
        <v>1960.6480138924817</v>
      </c>
      <c r="N47" s="91">
        <f t="shared" si="27"/>
        <v>0</v>
      </c>
      <c r="O47" s="92">
        <f t="shared" si="27"/>
        <v>2775.7429690932922</v>
      </c>
      <c r="P47" s="90">
        <f t="shared" si="27"/>
        <v>1626.0199750316249</v>
      </c>
      <c r="Q47" s="91">
        <f t="shared" si="27"/>
        <v>2013.3590808214221</v>
      </c>
      <c r="R47" s="91">
        <f t="shared" si="27"/>
        <v>2390.106151129992</v>
      </c>
      <c r="S47" s="91">
        <f t="shared" si="27"/>
        <v>2766.738145146633</v>
      </c>
      <c r="T47" s="91">
        <f t="shared" si="27"/>
        <v>0</v>
      </c>
      <c r="U47" s="92">
        <f t="shared" si="27"/>
        <v>3900.726320763317</v>
      </c>
    </row>
    <row r="48" spans="1:21" ht="16.5" customHeight="1">
      <c r="A48" s="100"/>
      <c r="B48" s="72">
        <v>2605</v>
      </c>
      <c r="C48" s="93" t="s">
        <v>16</v>
      </c>
      <c r="D48" s="94">
        <f aca="true" t="shared" si="28" ref="D48:U48">($B48/1000)*D$14</f>
        <v>384.73017093552596</v>
      </c>
      <c r="E48" s="95">
        <f t="shared" si="28"/>
        <v>492.70631398324423</v>
      </c>
      <c r="F48" s="95">
        <f t="shared" si="28"/>
        <v>596.6089067334904</v>
      </c>
      <c r="G48" s="95">
        <f t="shared" si="28"/>
        <v>699.0552479037434</v>
      </c>
      <c r="H48" s="95">
        <f t="shared" si="28"/>
        <v>0</v>
      </c>
      <c r="I48" s="96">
        <f t="shared" si="28"/>
        <v>999.3905438610551</v>
      </c>
      <c r="J48" s="94">
        <f t="shared" si="28"/>
        <v>720.8920399431079</v>
      </c>
      <c r="K48" s="95">
        <f t="shared" si="28"/>
        <v>902.3318824783081</v>
      </c>
      <c r="L48" s="95">
        <f t="shared" si="28"/>
        <v>1078.1021194239706</v>
      </c>
      <c r="M48" s="95">
        <f t="shared" si="28"/>
        <v>1252.2265301871305</v>
      </c>
      <c r="N48" s="95">
        <f t="shared" si="28"/>
        <v>0</v>
      </c>
      <c r="O48" s="96">
        <f t="shared" si="28"/>
        <v>1768.8154542224954</v>
      </c>
      <c r="P48" s="94">
        <f t="shared" si="28"/>
        <v>1041.4668240923575</v>
      </c>
      <c r="Q48" s="95">
        <f t="shared" si="28"/>
        <v>1289.1549198360506</v>
      </c>
      <c r="R48" s="95">
        <f t="shared" si="28"/>
        <v>1529.9081951880485</v>
      </c>
      <c r="S48" s="95">
        <f t="shared" si="28"/>
        <v>1770.4372887927032</v>
      </c>
      <c r="T48" s="95">
        <f t="shared" si="28"/>
        <v>0</v>
      </c>
      <c r="U48" s="96">
        <f t="shared" si="28"/>
        <v>2480.8725637360876</v>
      </c>
    </row>
    <row r="49" spans="1:21" ht="12.75">
      <c r="A49" s="100"/>
      <c r="B49" s="88"/>
      <c r="C49" s="89" t="s">
        <v>16</v>
      </c>
      <c r="D49" s="90">
        <f aca="true" t="shared" si="29" ref="D49:U49">($B50/1000)*D$13</f>
        <v>695.0728764937047</v>
      </c>
      <c r="E49" s="91">
        <f t="shared" si="29"/>
        <v>890.4261686661315</v>
      </c>
      <c r="F49" s="91">
        <f t="shared" si="29"/>
        <v>1078.4999620342433</v>
      </c>
      <c r="G49" s="91">
        <f t="shared" si="29"/>
        <v>1264.0888278230527</v>
      </c>
      <c r="H49" s="91">
        <f t="shared" si="29"/>
        <v>0</v>
      </c>
      <c r="I49" s="92">
        <f t="shared" si="29"/>
        <v>1803.7323942538828</v>
      </c>
      <c r="J49" s="90">
        <f t="shared" si="29"/>
        <v>1299.7349449585256</v>
      </c>
      <c r="K49" s="91">
        <f t="shared" si="29"/>
        <v>1627.8229746758113</v>
      </c>
      <c r="L49" s="91">
        <f t="shared" si="29"/>
        <v>1946.0638092218064</v>
      </c>
      <c r="M49" s="91">
        <f t="shared" si="29"/>
        <v>2261.7072098836497</v>
      </c>
      <c r="N49" s="91">
        <f t="shared" si="29"/>
        <v>0</v>
      </c>
      <c r="O49" s="92">
        <f t="shared" si="29"/>
        <v>3201.9606994723003</v>
      </c>
      <c r="P49" s="90">
        <f t="shared" si="29"/>
        <v>1875.6967466295712</v>
      </c>
      <c r="Q49" s="91">
        <f t="shared" si="29"/>
        <v>2322.512106667322</v>
      </c>
      <c r="R49" s="91">
        <f t="shared" si="29"/>
        <v>2757.109015027112</v>
      </c>
      <c r="S49" s="91">
        <f t="shared" si="29"/>
        <v>3191.573177030953</v>
      </c>
      <c r="T49" s="91">
        <f t="shared" si="29"/>
        <v>0</v>
      </c>
      <c r="U49" s="92">
        <f t="shared" si="29"/>
        <v>4499.686216465937</v>
      </c>
    </row>
    <row r="50" spans="1:21" ht="12.75">
      <c r="A50" s="101"/>
      <c r="B50" s="72">
        <v>3005</v>
      </c>
      <c r="C50" s="93" t="s">
        <v>16</v>
      </c>
      <c r="D50" s="94">
        <f aca="true" t="shared" si="30" ref="D50:U50">($B50/1000)*D$14</f>
        <v>443.80582098320747</v>
      </c>
      <c r="E50" s="95">
        <f t="shared" si="30"/>
        <v>568.3617940574468</v>
      </c>
      <c r="F50" s="95">
        <f t="shared" si="30"/>
        <v>688.2187196676155</v>
      </c>
      <c r="G50" s="95">
        <f t="shared" si="30"/>
        <v>806.3957850098844</v>
      </c>
      <c r="H50" s="95">
        <f t="shared" si="30"/>
        <v>0</v>
      </c>
      <c r="I50" s="96">
        <f t="shared" si="30"/>
        <v>1152.847825068127</v>
      </c>
      <c r="J50" s="94">
        <f t="shared" si="30"/>
        <v>831.585635327846</v>
      </c>
      <c r="K50" s="95">
        <f t="shared" si="30"/>
        <v>1040.8857223982018</v>
      </c>
      <c r="L50" s="95">
        <f t="shared" si="30"/>
        <v>1243.645631043774</v>
      </c>
      <c r="M50" s="95">
        <f t="shared" si="30"/>
        <v>1444.5069954749815</v>
      </c>
      <c r="N50" s="95">
        <f t="shared" si="30"/>
        <v>0</v>
      </c>
      <c r="O50" s="96">
        <f t="shared" si="30"/>
        <v>2040.4185949860264</v>
      </c>
      <c r="P50" s="94">
        <f t="shared" si="30"/>
        <v>1201.3849544712223</v>
      </c>
      <c r="Q50" s="95">
        <f t="shared" si="30"/>
        <v>1487.1057712504153</v>
      </c>
      <c r="R50" s="95">
        <f t="shared" si="30"/>
        <v>1764.8269199770002</v>
      </c>
      <c r="S50" s="95">
        <f t="shared" si="30"/>
        <v>2042.2894636553062</v>
      </c>
      <c r="T50" s="95">
        <f t="shared" si="30"/>
        <v>0</v>
      </c>
      <c r="U50" s="96">
        <f t="shared" si="30"/>
        <v>2861.812688685967</v>
      </c>
    </row>
  </sheetData>
  <sheetProtection sheet="1" objects="1" scenarios="1"/>
  <mergeCells count="4">
    <mergeCell ref="P5:R5"/>
    <mergeCell ref="D11:I11"/>
    <mergeCell ref="J11:O11"/>
    <mergeCell ref="P11:U11"/>
  </mergeCells>
  <printOptions/>
  <pageMargins left="0.11805555555555555" right="0.11805555555555555" top="0.19652777777777777" bottom="0.5118055555555555" header="0.5118055555555555" footer="0.5118055555555555"/>
  <pageSetup fitToHeight="1" fitToWidth="1" horizontalDpi="300" verticalDpi="300" orientation="landscape" paperSize="9"/>
  <headerFooter alignWithMargins="0">
    <oddFooter>&amp;R&amp;18Basiswerte und Umrechnungsweise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kermi</dc:creator>
  <cp:keywords/>
  <dc:description/>
  <cp:lastModifiedBy>Михаил Полуэктов</cp:lastModifiedBy>
  <cp:lastPrinted>2003-08-05T13:16:47Z</cp:lastPrinted>
  <dcterms:created xsi:type="dcterms:W3CDTF">1998-11-23T16:25:25Z</dcterms:created>
  <dcterms:modified xsi:type="dcterms:W3CDTF">2010-09-08T07:17:37Z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-75331140</vt:i4>
  </property>
  <property fmtid="{D5CDD505-2E9C-101B-9397-08002B2CF9AE}" pid="3" name="_AuthorEmail">
    <vt:lpwstr>Fastenmayer.Martina@kermi.de</vt:lpwstr>
  </property>
  <property fmtid="{D5CDD505-2E9C-101B-9397-08002B2CF9AE}" pid="4" name="_AuthorEmailDisplayName">
    <vt:lpwstr>Fastenmayer.Martina@kermi.de</vt:lpwstr>
  </property>
  <property fmtid="{D5CDD505-2E9C-101B-9397-08002B2CF9AE}" pid="5" name="_EmailSubject">
    <vt:lpwstr>Exceltabelle mit Leistungen für Flachheizkörper</vt:lpwstr>
  </property>
</Properties>
</file>